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192.168.10.251\総務課\政策調整係\山科\01 財政関係\14 財政状況資料集\Ｈ29\提出（191018追加分結合）\"/>
    </mc:Choice>
  </mc:AlternateContent>
  <xr:revisionPtr revIDLastSave="0" documentId="13_ncr:1_{E6E43A7D-BDD3-4A58-AB93-AE859DE572E6}" xr6:coauthVersionLast="43" xr6:coauthVersionMax="43" xr10:uidLastSave="{00000000-0000-0000-0000-000000000000}"/>
  <bookViews>
    <workbookView xWindow="-108" yWindow="-108" windowWidth="23256" windowHeight="12576"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BE35" i="10" s="1"/>
  <c r="BW34" i="10" l="1"/>
  <c r="BW35" i="10" l="1"/>
  <c r="BW36" i="10" s="1"/>
  <c r="BW37" i="10" s="1"/>
  <c r="BW38" i="10" s="1"/>
  <c r="BW39" i="10" s="1"/>
  <c r="BW40" i="10" s="1"/>
  <c r="BW41" i="10" s="1"/>
  <c r="BW42" i="10" s="1"/>
  <c r="CO34" i="10" s="1"/>
</calcChain>
</file>

<file path=xl/sharedStrings.xml><?xml version="1.0" encoding="utf-8"?>
<sst xmlns="http://schemas.openxmlformats.org/spreadsheetml/2006/main" count="1128" uniqueCount="593">
  <si>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</si>
  <si>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</si>
  <si>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</si>
  <si>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</si>
  <si>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</si>
  <si>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</si>
  <si>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</si>
  <si>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</si>
  <si>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</si>
  <si>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</si>
  <si>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</si>
  <si>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</si>
  <si>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</si>
  <si>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</si>
  <si>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</si>
  <si>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</si>
  <si>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</si>
  <si>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</si>
  <si>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</si>
  <si>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</si>
  <si>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</si>
  <si>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</si>
  <si>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</si>
  <si>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</si>
  <si>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</si>
  <si>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</si>
  <si>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</si>
  <si>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</si>
  <si>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</si>
  <si>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</si>
  <si>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</si>
  <si>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</si>
  <si>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</si>
  <si>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</si>
  <si>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</si>
  <si>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</si>
  <si>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</si>
  <si>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</si>
  <si>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</si>
  <si>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</si>
  <si>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</si>
  <si>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</si>
  <si>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</si>
  <si>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</si>
  <si>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</si>
  <si>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</si>
  <si>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</si>
  <si>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</si>
  <si>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</si>
  <si>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</si>
  <si>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</si>
  <si>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</si>
  <si>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</si>
  <si>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</si>
  <si>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</si>
  <si>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</si>
  <si>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</si>
  <si>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</si>
  <si>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</si>
  <si>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</si>
  <si>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</si>
  <si>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</si>
  <si>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</si>
  <si>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</si>
  <si>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</si>
  <si>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</si>
  <si>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</si>
  <si>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</si>
  <si>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</si>
  <si>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</si>
  <si>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</si>
  <si>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</si>
  <si>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</si>
  <si>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</si>
  <si>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</si>
  <si>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</si>
  <si>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</si>
  <si>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</si>
  <si>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</si>
  <si>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</si>
  <si>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</si>
  <si>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</si>
  <si>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</si>
  <si>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</si>
  <si>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</si>
  <si>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</si>
  <si>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</si>
  <si>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</si>
  <si>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</si>
  <si>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</si>
  <si>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</si>
  <si>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</si>
  <si>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鮭川村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</si>
  <si>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</si>
  <si>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</si>
  <si>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</si>
  <si>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</si>
  <si>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</si>
  <si>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</si>
  <si>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</si>
  <si>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</si>
  <si>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</si>
  <si>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</si>
  <si>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</si>
  <si>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</si>
  <si>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</si>
  <si>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</si>
  <si>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</si>
  <si>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</si>
  <si>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</si>
  <si>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</si>
  <si>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</si>
  <si>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</si>
  <si>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</si>
  <si>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</si>
  <si>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</si>
  <si>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</si>
  <si>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</si>
  <si>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</si>
  <si>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</si>
  <si>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</si>
  <si>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</si>
  <si>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</si>
  <si>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</si>
  <si>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</si>
  <si>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</si>
  <si>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</si>
  <si>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</si>
  <si>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</si>
  <si>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</si>
  <si>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</si>
  <si>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</si>
  <si>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</si>
  <si>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</si>
  <si>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</si>
  <si>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</si>
  <si>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</si>
  <si>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</si>
  <si>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</si>
  <si>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</si>
  <si>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</si>
  <si>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</si>
  <si>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</si>
  <si>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</si>
  <si>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</si>
  <si>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</si>
  <si>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</si>
  <si>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</si>
  <si>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</si>
  <si>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</si>
  <si>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</si>
  <si>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</si>
  <si>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</si>
  <si>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</si>
  <si>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</si>
  <si>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</si>
  <si>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</si>
  <si>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</si>
  <si>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</si>
  <si>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</si>
  <si>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</si>
  <si>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</si>
  <si>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</si>
  <si>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</si>
  <si>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</si>
  <si>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</si>
  <si>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</si>
  <si>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</si>
  <si>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</si>
  <si>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</si>
  <si>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</si>
  <si>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</si>
  <si>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</si>
  <si>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</si>
  <si>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</si>
  <si>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</si>
  <si>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</si>
  <si>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</si>
  <si>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</si>
  <si>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</si>
  <si>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</si>
  <si>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</si>
  <si>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</si>
  <si>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</si>
  <si>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</si>
  <si>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</si>
  <si>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</si>
  <si>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</si>
  <si>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</si>
  <si>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</si>
  <si>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</si>
  <si>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</si>
  <si>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</si>
  <si>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</si>
  <si>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</si>
  <si>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</si>
  <si>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</si>
  <si>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</si>
  <si>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</si>
  <si>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</si>
  <si>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</si>
  <si>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</si>
  <si>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</si>
  <si>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</si>
  <si>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</si>
  <si>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</si>
  <si>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</si>
  <si>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</si>
  <si>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山形県鮭川村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</si>
  <si>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</si>
  <si>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</si>
  <si>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</si>
  <si>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</si>
  <si>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</si>
  <si>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</si>
  <si>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</si>
  <si>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</si>
  <si>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</si>
  <si>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</si>
  <si>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</si>
  <si>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</si>
  <si>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</si>
  <si>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</si>
  <si>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</si>
  <si>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</si>
  <si>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</si>
  <si>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</si>
  <si>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</si>
  <si>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</si>
  <si>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</si>
  <si>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</si>
  <si>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</si>
  <si>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</si>
  <si>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</si>
  <si>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</si>
  <si>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</si>
  <si>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</si>
  <si>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</si>
  <si>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</si>
  <si>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</si>
  <si>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</si>
  <si>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</si>
  <si>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</si>
  <si>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</si>
  <si>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</si>
  <si>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</si>
  <si>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</si>
  <si>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</si>
  <si>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</si>
  <si>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</si>
  <si>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</si>
  <si>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</si>
  <si>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</si>
  <si>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</si>
  <si>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</si>
  <si>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</si>
  <si>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</si>
  <si>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</si>
  <si>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</si>
  <si>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</si>
  <si>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</si>
  <si>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</si>
  <si>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</si>
  <si>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</si>
  <si>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</si>
  <si>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</si>
  <si>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</si>
  <si>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</si>
  <si>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</si>
  <si>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</si>
  <si>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</si>
  <si>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</si>
  <si>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</si>
  <si>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</si>
  <si>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</si>
  <si>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</si>
  <si>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</si>
  <si>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</si>
  <si>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</si>
  <si>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</si>
  <si>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</si>
  <si>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</si>
  <si>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</si>
  <si>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</si>
  <si>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</si>
  <si>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</si>
  <si>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</si>
  <si>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</si>
  <si>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</si>
  <si>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</si>
  <si>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</si>
  <si>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</si>
  <si>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</si>
  <si>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</si>
  <si>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</si>
  <si>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</si>
  <si>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</si>
  <si>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</si>
  <si>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</si>
  <si>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</si>
  <si>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</si>
  <si>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</si>
  <si>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</si>
  <si>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</si>
  <si>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</si>
  <si>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</si>
  <si>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</si>
  <si>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</si>
  <si>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</si>
  <si>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</si>
  <si>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</si>
  <si>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</si>
  <si>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</si>
  <si>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</si>
  <si>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</si>
  <si>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</si>
  <si>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</si>
  <si>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</si>
  <si>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</si>
  <si>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</si>
  <si>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</si>
  <si>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</si>
  <si>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</si>
  <si>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</si>
  <si>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</si>
  <si>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</si>
  <si>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</si>
  <si>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</si>
  <si>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</si>
  <si>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</si>
  <si>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</si>
  <si>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</si>
  <si>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</si>
  <si>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</si>
  <si>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</si>
  <si>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</si>
  <si>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</si>
  <si>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</si>
  <si>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</si>
  <si>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</si>
  <si>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</si>
  <si>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</si>
  <si>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</si>
  <si>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</si>
  <si>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</si>
  <si>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</si>
  <si>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</si>
  <si>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</si>
  <si>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</si>
  <si>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</si>
  <si>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</si>
  <si>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</si>
  <si>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</si>
  <si>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</si>
  <si>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</si>
  <si>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</si>
  <si>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</si>
  <si>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</si>
  <si>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山形県鮭川村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</si>
  <si>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</si>
  <si>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</si>
  <si>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</si>
  <si>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</si>
  <si>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</si>
  <si>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</si>
  <si>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</si>
  <si>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</si>
  <si>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</si>
  <si>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</si>
  <si>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</si>
  <si>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</si>
  <si>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</si>
  <si>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</si>
  <si>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</si>
  <si>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</si>
  <si>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</si>
  <si>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</si>
  <si>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</si>
  <si>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</si>
  <si>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</si>
  <si>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</si>
  <si>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</si>
  <si>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</si>
  <si>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</si>
  <si>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</si>
  <si>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</si>
  <si>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</si>
  <si>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</si>
  <si>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</si>
  <si>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</si>
  <si>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</si>
  <si>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</si>
  <si>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</si>
  <si>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鮭川村国民健康保険特別会計</t>
    <phoneticPr fontId="5"/>
  </si>
  <si>
    <t>鮭川村介護保険特別会計</t>
    <phoneticPr fontId="5"/>
  </si>
  <si>
    <t>鮭川村後期高齢者医療特別会計</t>
    <phoneticPr fontId="5"/>
  </si>
  <si>
    <t>鮭川村簡易水道事業特別会計</t>
    <phoneticPr fontId="5"/>
  </si>
  <si>
    <t>法非適用企業</t>
    <phoneticPr fontId="5"/>
  </si>
  <si>
    <t>鮭川村農業集落排水事業特別会計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</si>
  <si>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</si>
  <si>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</si>
  <si>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</si>
  <si>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</si>
  <si>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</si>
  <si>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</si>
  <si>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</si>
  <si>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</si>
  <si>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</si>
  <si>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</si>
  <si>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</si>
  <si>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</si>
  <si>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</si>
  <si>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</si>
  <si>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</si>
  <si>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</si>
  <si>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</si>
  <si>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</si>
  <si>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</si>
  <si>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</si>
  <si>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</si>
  <si>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</si>
  <si>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</si>
  <si>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</si>
  <si>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</si>
  <si>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</si>
  <si>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</si>
  <si>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</si>
  <si>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</si>
  <si>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</si>
  <si>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</si>
  <si>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</si>
  <si>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</si>
  <si>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</si>
  <si>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</si>
  <si>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</si>
  <si>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</si>
  <si>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</si>
  <si>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</si>
  <si>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</si>
  <si>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</si>
  <si>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</si>
  <si>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</si>
  <si>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</si>
  <si>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</si>
  <si>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</si>
  <si>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</si>
  <si>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</si>
  <si>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</si>
  <si>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</si>
  <si>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</si>
  <si>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</si>
  <si>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</si>
  <si>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</si>
  <si>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</si>
  <si>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</si>
  <si>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</si>
  <si>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</si>
  <si>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</si>
  <si>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鮭川村農業集落排水事業特別会計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</si>
  <si>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</si>
  <si>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</si>
  <si>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鮭川村簡易水道事業特別会計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</si>
  <si>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</si>
  <si>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鮭川村介護保険特別会計</t>
    <phoneticPr fontId="5"/>
  </si>
  <si>
    <t>(Ｆ)</t>
    <phoneticPr fontId="5"/>
  </si>
  <si>
    <t>鮭川村後期高齢者医療特別会計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</si>
  <si>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</si>
  <si>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</si>
  <si>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</si>
  <si>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</si>
  <si>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</si>
  <si>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</si>
  <si>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</si>
  <si>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</si>
  <si>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</si>
  <si>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</si>
  <si>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</si>
  <si>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</si>
  <si>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</si>
  <si>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</si>
  <si>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</si>
  <si>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</si>
  <si>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</si>
  <si>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</si>
  <si>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</si>
  <si>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</si>
  <si>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</si>
  <si>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</si>
  <si>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</si>
  <si>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</si>
  <si>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</si>
  <si>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</si>
  <si>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</si>
  <si>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</si>
  <si>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</si>
  <si>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</si>
  <si>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</si>
  <si>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</si>
  <si>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</si>
  <si>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</si>
  <si>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</si>
  <si>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</si>
  <si>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</si>
  <si>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</si>
  <si>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</si>
  <si>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</si>
  <si>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</si>
  <si>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</si>
  <si>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</si>
  <si>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</si>
  <si>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</si>
  <si>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</si>
  <si>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</si>
  <si>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</si>
  <si>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</si>
  <si>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</si>
  <si>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</si>
  <si>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</si>
  <si>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</si>
  <si>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</si>
  <si>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</si>
  <si>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</si>
  <si>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</si>
  <si>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</si>
  <si>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</si>
  <si>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</si>
  <si>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</si>
  <si>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</si>
  <si>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</si>
  <si>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</si>
  <si>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</si>
  <si>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</si>
  <si>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</si>
  <si>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</si>
  <si>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</si>
  <si>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</si>
  <si>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</si>
  <si>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</si>
  <si>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</si>
  <si>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</si>
  <si>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</si>
  <si>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</si>
  <si>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</si>
  <si>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</si>
  <si>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</si>
  <si>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</si>
  <si>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</si>
  <si>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</si>
  <si>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</si>
  <si>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</si>
  <si>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</si>
  <si>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0.05</t>
  </si>
  <si>
    <t>▲ 0.40</t>
  </si>
  <si>
    <t>一般会計</t>
  </si>
  <si>
    <t>鮭川村介護保険特別会計</t>
  </si>
  <si>
    <t>鮭川村簡易水道事業特別会計</t>
  </si>
  <si>
    <t>鮭川村農業集落排水事業特別会計</t>
  </si>
  <si>
    <t>鮭川村後期高齢者医療特別会計</t>
  </si>
  <si>
    <t>鮭川村国民健康保険特別会計</t>
  </si>
  <si>
    <t>その他会計（赤字）</t>
  </si>
  <si>
    <t>その他会計（黒字）</t>
  </si>
  <si>
    <t>-</t>
    <phoneticPr fontId="2"/>
  </si>
  <si>
    <t>-</t>
    <phoneticPr fontId="2"/>
  </si>
  <si>
    <t>-</t>
    <phoneticPr fontId="2"/>
  </si>
  <si>
    <t>-</t>
    <phoneticPr fontId="2"/>
  </si>
  <si>
    <t>山形県消防補償等組合</t>
    <rPh sb="0" eb="3">
      <t>ヤマガタケン</t>
    </rPh>
    <rPh sb="3" eb="5">
      <t>ショウボウ</t>
    </rPh>
    <rPh sb="5" eb="7">
      <t>ホショウ</t>
    </rPh>
    <rPh sb="7" eb="8">
      <t>トウ</t>
    </rPh>
    <rPh sb="8" eb="10">
      <t>クミアイ</t>
    </rPh>
    <phoneticPr fontId="11"/>
  </si>
  <si>
    <t>山形県自治会館管理組合</t>
    <rPh sb="0" eb="3">
      <t>ヤマガタケン</t>
    </rPh>
    <rPh sb="3" eb="5">
      <t>ジチ</t>
    </rPh>
    <rPh sb="5" eb="7">
      <t>カイカン</t>
    </rPh>
    <rPh sb="7" eb="9">
      <t>カンリ</t>
    </rPh>
    <rPh sb="9" eb="11">
      <t>クミアイ</t>
    </rPh>
    <phoneticPr fontId="11"/>
  </si>
  <si>
    <t>山形県市町村職員退職手当組合</t>
    <rPh sb="0" eb="3">
      <t>ヤマガタケン</t>
    </rPh>
    <rPh sb="3" eb="6">
      <t>シチョウソン</t>
    </rPh>
    <rPh sb="6" eb="8">
      <t>ショクイン</t>
    </rPh>
    <rPh sb="8" eb="10">
      <t>タイショク</t>
    </rPh>
    <rPh sb="10" eb="12">
      <t>テアテ</t>
    </rPh>
    <rPh sb="12" eb="14">
      <t>クミアイ</t>
    </rPh>
    <phoneticPr fontId="11"/>
  </si>
  <si>
    <t>山形県市町村交通災害共済組合</t>
    <rPh sb="0" eb="2">
      <t>ヤマガタ</t>
    </rPh>
    <rPh sb="2" eb="3">
      <t>ケン</t>
    </rPh>
    <rPh sb="3" eb="6">
      <t>シチョウソン</t>
    </rPh>
    <rPh sb="6" eb="8">
      <t>コウツウ</t>
    </rPh>
    <rPh sb="8" eb="10">
      <t>サイガイ</t>
    </rPh>
    <rPh sb="10" eb="12">
      <t>キョウサイ</t>
    </rPh>
    <rPh sb="12" eb="14">
      <t>クミアイ</t>
    </rPh>
    <phoneticPr fontId="11"/>
  </si>
  <si>
    <t>最上広域市町村圏事務組合</t>
    <rPh sb="0" eb="2">
      <t>モガミ</t>
    </rPh>
    <rPh sb="2" eb="4">
      <t>コウイキ</t>
    </rPh>
    <rPh sb="4" eb="7">
      <t>シチョウソン</t>
    </rPh>
    <rPh sb="7" eb="8">
      <t>ケン</t>
    </rPh>
    <rPh sb="8" eb="10">
      <t>ジム</t>
    </rPh>
    <rPh sb="10" eb="12">
      <t>クミアイ</t>
    </rPh>
    <phoneticPr fontId="11"/>
  </si>
  <si>
    <t>最上地区広域連合（普通会計分）</t>
    <rPh sb="0" eb="2">
      <t>モガミ</t>
    </rPh>
    <rPh sb="2" eb="4">
      <t>チク</t>
    </rPh>
    <rPh sb="4" eb="6">
      <t>コウイキ</t>
    </rPh>
    <rPh sb="6" eb="8">
      <t>レンゴウ</t>
    </rPh>
    <rPh sb="9" eb="11">
      <t>フツウ</t>
    </rPh>
    <rPh sb="11" eb="13">
      <t>カイケイ</t>
    </rPh>
    <rPh sb="13" eb="14">
      <t>ブン</t>
    </rPh>
    <phoneticPr fontId="11"/>
  </si>
  <si>
    <t>最上地区広域連合（事業会計分）</t>
    <rPh sb="0" eb="2">
      <t>モガミ</t>
    </rPh>
    <rPh sb="2" eb="4">
      <t>チク</t>
    </rPh>
    <rPh sb="4" eb="6">
      <t>コウイキ</t>
    </rPh>
    <rPh sb="6" eb="8">
      <t>レンゴウ</t>
    </rPh>
    <rPh sb="9" eb="11">
      <t>ジギョウ</t>
    </rPh>
    <rPh sb="11" eb="13">
      <t>カイケイ</t>
    </rPh>
    <rPh sb="13" eb="14">
      <t>ブン</t>
    </rPh>
    <phoneticPr fontId="11"/>
  </si>
  <si>
    <t>山形県後期高齢者医療広域連合（普通会計分）</t>
    <rPh sb="0" eb="2">
      <t>ヤマガタ</t>
    </rPh>
    <rPh sb="2" eb="3">
      <t>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11"/>
  </si>
  <si>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1"/>
  </si>
  <si>
    <t>-</t>
    <phoneticPr fontId="2"/>
  </si>
  <si>
    <t>-</t>
    <phoneticPr fontId="2"/>
  </si>
  <si>
    <t>鮭川環境アグリ</t>
    <phoneticPr fontId="2"/>
  </si>
  <si>
    <t>ふるさと応援基金</t>
    <rPh sb="4" eb="6">
      <t>オウエン</t>
    </rPh>
    <rPh sb="6" eb="8">
      <t>キキン</t>
    </rPh>
    <phoneticPr fontId="11"/>
  </si>
  <si>
    <t>村営住宅建設基金</t>
    <rPh sb="0" eb="2">
      <t>ソンエイ</t>
    </rPh>
    <rPh sb="2" eb="4">
      <t>ジュウタク</t>
    </rPh>
    <rPh sb="4" eb="6">
      <t>ケンセツ</t>
    </rPh>
    <rPh sb="6" eb="8">
      <t>キキン</t>
    </rPh>
    <phoneticPr fontId="11"/>
  </si>
  <si>
    <t>地域福祉基金</t>
    <rPh sb="0" eb="2">
      <t>チイキ</t>
    </rPh>
    <rPh sb="2" eb="4">
      <t>フクシ</t>
    </rPh>
    <rPh sb="4" eb="6">
      <t>キキン</t>
    </rPh>
    <phoneticPr fontId="11"/>
  </si>
  <si>
    <t>ふるさとづくり基金</t>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</si>
  <si>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</si>
  <si>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</si>
  <si>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</si>
  <si>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</si>
  <si>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</si>
  <si>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</si>
  <si>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</si>
  <si>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</si>
  <si>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</si>
  <si>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</si>
  <si>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県営ほ場整備事業の事業費の減少や公営企業への繰出金の減少により、将来負担比率については、低下している。また、有形固定資産減価償却率は類似団体よりやや低い水準であり、今後公共施設等総合管理計画に基づき、課題を整理しながら適切な配置を実現できるよう努めていく。</t>
    <phoneticPr fontId="5"/>
  </si>
  <si>
    <t>　将来負担比率は低下傾向にあり、公営企業への繰出金のピークを超え、緩やかに減少してくため、今後も低下してくるものと想定される。、実質公債比率はＨ29で0.1ポイントの増となっているが、普通交付税や臨時財政対策債の減によるもので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</si>
</sst>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178" fontId="15"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50F0FFF-1097-452B-83BE-2DBCA4B63A2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5177-45E2-A6DD-3E1B2ACF0C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120629</c:v>
                </c:pt>
                <c:pt idx="1">
                  <c:v>105508</c:v>
                </c:pt>
                <c:pt idx="2">
                  <c:v>142763</c:v>
                </c:pt>
                <c:pt idx="3">
                  <c:v>190724</c:v>
                </c:pt>
                <c:pt idx="4">
                  <c:v>138931</c:v>
                </c:pt>
              </c:numCache>
            </c:numRef>
          </c:val>
          <c:smooth val="0"/>
          <c:extLst>
            <c:ext xmlns:c16="http://schemas.microsoft.com/office/drawing/2014/chart" uri="{C3380CC4-5D6E-409C-BE32-E72D297353CC}">
              <c16:uniqueId val="{00000001-5177-45E2-A6DD-3E1B2ACF0C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10.39</c:v>
                </c:pt>
                <c:pt idx="1">
                  <c:v>8.3699999999999992</c:v>
                </c:pt>
                <c:pt idx="2">
                  <c:v>11.66</c:v>
                </c:pt>
                <c:pt idx="3">
                  <c:v>12.49</c:v>
                </c:pt>
                <c:pt idx="4">
                  <c:v>11.97</c:v>
                </c:pt>
              </c:numCache>
            </c:numRef>
          </c:val>
          <c:extLst>
            <c:ext xmlns:c16="http://schemas.microsoft.com/office/drawing/2014/chart" uri="{C3380CC4-5D6E-409C-BE32-E72D297353CC}">
              <c16:uniqueId val="{00000000-858B-476F-9108-DF8636233D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30.85</c:v>
                </c:pt>
                <c:pt idx="1">
                  <c:v>36.520000000000003</c:v>
                </c:pt>
                <c:pt idx="2">
                  <c:v>36.340000000000003</c:v>
                </c:pt>
                <c:pt idx="3">
                  <c:v>37.299999999999997</c:v>
                </c:pt>
                <c:pt idx="4">
                  <c:v>38.9</c:v>
                </c:pt>
              </c:numCache>
            </c:numRef>
          </c:val>
          <c:extLst>
            <c:ext xmlns:c16="http://schemas.microsoft.com/office/drawing/2014/chart" uri="{C3380CC4-5D6E-409C-BE32-E72D297353CC}">
              <c16:uniqueId val="{00000001-858B-476F-9108-DF8636233D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6.05</c:v>
                </c:pt>
                <c:pt idx="1">
                  <c:v>3.43</c:v>
                </c:pt>
                <c:pt idx="2">
                  <c:v>5.44</c:v>
                </c:pt>
                <c:pt idx="3">
                  <c:v>-0.05</c:v>
                </c:pt>
                <c:pt idx="4">
                  <c:v>-0.4</c:v>
                </c:pt>
              </c:numCache>
            </c:numRef>
          </c:val>
          <c:smooth val="0"/>
          <c:extLst>
            <c:ext xmlns:c16="http://schemas.microsoft.com/office/drawing/2014/chart" uri="{C3380CC4-5D6E-409C-BE32-E72D297353CC}">
              <c16:uniqueId val="{00000002-858B-476F-9108-DF8636233D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93-47FB-B874-C1BE8AC071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93-47FB-B874-C1BE8AC0718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93-47FB-B874-C1BE8AC0718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493-47FB-B874-C1BE8AC07182}"/>
            </c:ext>
          </c:extLst>
        </c:ser>
        <c:ser>
          <c:idx val="4"/>
          <c:order val="4"/>
          <c:tx>
            <c:strRef>
              <c:f>データシート!$A$31</c:f>
              <c:strCache>
                <c:ptCount val="1"/>
                <c:pt idx="0">
                  <c:v>鮭川村国民健康保険特別会計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0.04</c:v>
                </c:pt>
                <c:pt idx="6">
                  <c:v>#N/A</c:v>
                </c:pt>
                <c:pt idx="7">
                  <c:v>0.18</c:v>
                </c:pt>
                <c:pt idx="8">
                  <c:v>#N/A</c:v>
                </c:pt>
                <c:pt idx="9">
                  <c:v>0.01</c:v>
                </c:pt>
              </c:numCache>
            </c:numRef>
          </c:val>
          <c:extLst>
            <c:ext xmlns:c16="http://schemas.microsoft.com/office/drawing/2014/chart" uri="{C3380CC4-5D6E-409C-BE32-E72D297353CC}">
              <c16:uniqueId val="{00000004-2493-47FB-B874-C1BE8AC07182}"/>
            </c:ext>
          </c:extLst>
        </c:ser>
        <c:ser>
          <c:idx val="5"/>
          <c:order val="5"/>
          <c:tx>
            <c:strRef>
              <c:f>データシート!$A$32</c:f>
              <c:strCache>
                <c:ptCount val="1"/>
                <c:pt idx="0">
                  <c:v>鮭川村後期高齢者医療特別会計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0.02</c:v>
                </c:pt>
                <c:pt idx="8">
                  <c:v>#N/A</c:v>
                </c:pt>
                <c:pt idx="9">
                  <c:v>0.03</c:v>
                </c:pt>
              </c:numCache>
            </c:numRef>
          </c:val>
          <c:extLst>
            <c:ext xmlns:c16="http://schemas.microsoft.com/office/drawing/2014/chart" uri="{C3380CC4-5D6E-409C-BE32-E72D297353CC}">
              <c16:uniqueId val="{00000005-2493-47FB-B874-C1BE8AC07182}"/>
            </c:ext>
          </c:extLst>
        </c:ser>
        <c:ser>
          <c:idx val="6"/>
          <c:order val="6"/>
          <c:tx>
            <c:strRef>
              <c:f>データシート!$A$33</c:f>
              <c:strCache>
                <c:ptCount val="1"/>
                <c:pt idx="0">
                  <c:v>鮭川村農業集落排水事業特別会計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0.21</c:v>
                </c:pt>
                <c:pt idx="2">
                  <c:v>#N/A</c:v>
                </c:pt>
                <c:pt idx="3">
                  <c:v>0.2</c:v>
                </c:pt>
                <c:pt idx="4">
                  <c:v>#N/A</c:v>
                </c:pt>
                <c:pt idx="5">
                  <c:v>0.25</c:v>
                </c:pt>
                <c:pt idx="6">
                  <c:v>#N/A</c:v>
                </c:pt>
                <c:pt idx="7">
                  <c:v>0.3</c:v>
                </c:pt>
                <c:pt idx="8">
                  <c:v>#N/A</c:v>
                </c:pt>
                <c:pt idx="9">
                  <c:v>0.41</c:v>
                </c:pt>
              </c:numCache>
            </c:numRef>
          </c:val>
          <c:extLst>
            <c:ext xmlns:c16="http://schemas.microsoft.com/office/drawing/2014/chart" uri="{C3380CC4-5D6E-409C-BE32-E72D297353CC}">
              <c16:uniqueId val="{00000006-2493-47FB-B874-C1BE8AC07182}"/>
            </c:ext>
          </c:extLst>
        </c:ser>
        <c:ser>
          <c:idx val="7"/>
          <c:order val="7"/>
          <c:tx>
            <c:strRef>
              <c:f>データシート!$A$34</c:f>
              <c:strCache>
                <c:ptCount val="1"/>
                <c:pt idx="0">
                  <c:v>鮭川村簡易水道事業特別会計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0.27</c:v>
                </c:pt>
                <c:pt idx="2">
                  <c:v>#N/A</c:v>
                </c:pt>
                <c:pt idx="3">
                  <c:v>0.31</c:v>
                </c:pt>
                <c:pt idx="4">
                  <c:v>#N/A</c:v>
                </c:pt>
                <c:pt idx="5">
                  <c:v>0.48</c:v>
                </c:pt>
                <c:pt idx="6">
                  <c:v>#N/A</c:v>
                </c:pt>
                <c:pt idx="7">
                  <c:v>0.74</c:v>
                </c:pt>
                <c:pt idx="8">
                  <c:v>#N/A</c:v>
                </c:pt>
                <c:pt idx="9">
                  <c:v>0.63</c:v>
                </c:pt>
              </c:numCache>
            </c:numRef>
          </c:val>
          <c:extLst>
            <c:ext xmlns:c16="http://schemas.microsoft.com/office/drawing/2014/chart" uri="{C3380CC4-5D6E-409C-BE32-E72D297353CC}">
              <c16:uniqueId val="{00000007-2493-47FB-B874-C1BE8AC07182}"/>
            </c:ext>
          </c:extLst>
        </c:ser>
        <c:ser>
          <c:idx val="8"/>
          <c:order val="8"/>
          <c:tx>
            <c:strRef>
              <c:f>データシート!$A$35</c:f>
              <c:strCache>
                <c:ptCount val="1"/>
                <c:pt idx="0">
                  <c:v>鮭川村介護保険特別会計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1.04</c:v>
                </c:pt>
                <c:pt idx="2">
                  <c:v>#N/A</c:v>
                </c:pt>
                <c:pt idx="3">
                  <c:v>1.1100000000000001</c:v>
                </c:pt>
                <c:pt idx="4">
                  <c:v>#N/A</c:v>
                </c:pt>
                <c:pt idx="5">
                  <c:v>1.1499999999999999</c:v>
                </c:pt>
                <c:pt idx="6">
                  <c:v>#N/A</c:v>
                </c:pt>
                <c:pt idx="7">
                  <c:v>1.35</c:v>
                </c:pt>
                <c:pt idx="8">
                  <c:v>#N/A</c:v>
                </c:pt>
                <c:pt idx="9">
                  <c:v>2.41</c:v>
                </c:pt>
              </c:numCache>
            </c:numRef>
          </c:val>
          <c:extLst>
            <c:ext xmlns:c16="http://schemas.microsoft.com/office/drawing/2014/chart" uri="{C3380CC4-5D6E-409C-BE32-E72D297353CC}">
              <c16:uniqueId val="{00000008-2493-47FB-B874-C1BE8AC0718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10.38</c:v>
                </c:pt>
                <c:pt idx="2">
                  <c:v>#N/A</c:v>
                </c:pt>
                <c:pt idx="3">
                  <c:v>8.36</c:v>
                </c:pt>
                <c:pt idx="4">
                  <c:v>#N/A</c:v>
                </c:pt>
                <c:pt idx="5">
                  <c:v>11.66</c:v>
                </c:pt>
                <c:pt idx="6">
                  <c:v>#N/A</c:v>
                </c:pt>
                <c:pt idx="7">
                  <c:v>12.49</c:v>
                </c:pt>
                <c:pt idx="8">
                  <c:v>#N/A</c:v>
                </c:pt>
                <c:pt idx="9">
                  <c:v>11.97</c:v>
                </c:pt>
              </c:numCache>
            </c:numRef>
          </c:val>
          <c:extLst>
            <c:ext xmlns:c16="http://schemas.microsoft.com/office/drawing/2014/chart" uri="{C3380CC4-5D6E-409C-BE32-E72D297353CC}">
              <c16:uniqueId val="{00000009-2493-47FB-B874-C1BE8AC071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347</c:v>
                </c:pt>
                <c:pt idx="5">
                  <c:v>354</c:v>
                </c:pt>
                <c:pt idx="8">
                  <c:v>344</c:v>
                </c:pt>
                <c:pt idx="11">
                  <c:v>323</c:v>
                </c:pt>
                <c:pt idx="14">
                  <c:v>300</c:v>
                </c:pt>
              </c:numCache>
            </c:numRef>
          </c:val>
          <c:extLst>
            <c:ext xmlns:c16="http://schemas.microsoft.com/office/drawing/2014/chart" uri="{C3380CC4-5D6E-409C-BE32-E72D297353CC}">
              <c16:uniqueId val="{00000000-3279-4171-BB89-3040E45EBE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3279-4171-BB89-3040E45EBE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3279-4171-BB89-3040E45EBE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c:v>
                </c:pt>
                <c:pt idx="3">
                  <c:v>6</c:v>
                </c:pt>
                <c:pt idx="6">
                  <c:v>8</c:v>
                </c:pt>
                <c:pt idx="9">
                  <c:v>7</c:v>
                </c:pt>
                <c:pt idx="12">
                  <c:v>9</c:v>
                </c:pt>
              </c:numCache>
            </c:numRef>
          </c:val>
          <c:extLst>
            <c:ext xmlns:c16="http://schemas.microsoft.com/office/drawing/2014/chart" uri="{C3380CC4-5D6E-409C-BE32-E72D297353CC}">
              <c16:uniqueId val="{00000003-3279-4171-BB89-3040E45EBE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93</c:v>
                </c:pt>
                <c:pt idx="3">
                  <c:v>128</c:v>
                </c:pt>
                <c:pt idx="6">
                  <c:v>125</c:v>
                </c:pt>
                <c:pt idx="9">
                  <c:v>121</c:v>
                </c:pt>
                <c:pt idx="12">
                  <c:v>113</c:v>
                </c:pt>
              </c:numCache>
            </c:numRef>
          </c:val>
          <c:extLst>
            <c:ext xmlns:c16="http://schemas.microsoft.com/office/drawing/2014/chart" uri="{C3380CC4-5D6E-409C-BE32-E72D297353CC}">
              <c16:uniqueId val="{00000004-3279-4171-BB89-3040E45EBE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79-4171-BB89-3040E45EBE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79-4171-BB89-3040E45EBE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445</c:v>
                </c:pt>
                <c:pt idx="3">
                  <c:v>426</c:v>
                </c:pt>
                <c:pt idx="6">
                  <c:v>413</c:v>
                </c:pt>
                <c:pt idx="9">
                  <c:v>408</c:v>
                </c:pt>
                <c:pt idx="12">
                  <c:v>391</c:v>
                </c:pt>
              </c:numCache>
            </c:numRef>
          </c:val>
          <c:extLst>
            <c:ext xmlns:c16="http://schemas.microsoft.com/office/drawing/2014/chart" uri="{C3380CC4-5D6E-409C-BE32-E72D297353CC}">
              <c16:uniqueId val="{00000007-3279-4171-BB89-3040E45EBE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199</c:v>
                </c:pt>
                <c:pt idx="2">
                  <c:v>#N/A</c:v>
                </c:pt>
                <c:pt idx="3">
                  <c:v>#N/A</c:v>
                </c:pt>
                <c:pt idx="4">
                  <c:v>207</c:v>
                </c:pt>
                <c:pt idx="5">
                  <c:v>#N/A</c:v>
                </c:pt>
                <c:pt idx="6">
                  <c:v>#N/A</c:v>
                </c:pt>
                <c:pt idx="7">
                  <c:v>203</c:v>
                </c:pt>
                <c:pt idx="8">
                  <c:v>#N/A</c:v>
                </c:pt>
                <c:pt idx="9">
                  <c:v>#N/A</c:v>
                </c:pt>
                <c:pt idx="10">
                  <c:v>213</c:v>
                </c:pt>
                <c:pt idx="11">
                  <c:v>#N/A</c:v>
                </c:pt>
                <c:pt idx="12">
                  <c:v>#N/A</c:v>
                </c:pt>
                <c:pt idx="13">
                  <c:v>213</c:v>
                </c:pt>
                <c:pt idx="14">
                  <c:v>#N/A</c:v>
                </c:pt>
              </c:numCache>
            </c:numRef>
          </c:val>
          <c:smooth val="0"/>
          <c:extLst>
            <c:ext xmlns:c16="http://schemas.microsoft.com/office/drawing/2014/chart" uri="{C3380CC4-5D6E-409C-BE32-E72D297353CC}">
              <c16:uniqueId val="{00000008-3279-4171-BB89-3040E45EBE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3140</c:v>
                </c:pt>
                <c:pt idx="5">
                  <c:v>2818</c:v>
                </c:pt>
                <c:pt idx="8">
                  <c:v>2876</c:v>
                </c:pt>
                <c:pt idx="11">
                  <c:v>2987</c:v>
                </c:pt>
                <c:pt idx="14">
                  <c:v>3004</c:v>
                </c:pt>
              </c:numCache>
            </c:numRef>
          </c:val>
          <c:extLst>
            <c:ext xmlns:c16="http://schemas.microsoft.com/office/drawing/2014/chart" uri="{C3380CC4-5D6E-409C-BE32-E72D297353CC}">
              <c16:uniqueId val="{00000000-AA86-4296-A996-B622089108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A86-4296-A996-B622089108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1118</c:v>
                </c:pt>
                <c:pt idx="5">
                  <c:v>1226</c:v>
                </c:pt>
                <c:pt idx="8">
                  <c:v>1380</c:v>
                </c:pt>
                <c:pt idx="11">
                  <c:v>1524</c:v>
                </c:pt>
                <c:pt idx="14">
                  <c:v>1577</c:v>
                </c:pt>
              </c:numCache>
            </c:numRef>
          </c:val>
          <c:extLst>
            <c:ext xmlns:c16="http://schemas.microsoft.com/office/drawing/2014/chart" uri="{C3380CC4-5D6E-409C-BE32-E72D297353CC}">
              <c16:uniqueId val="{00000002-AA86-4296-A996-B622089108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86-4296-A996-B622089108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86-4296-A996-B622089108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86-4296-A996-B622089108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515</c:v>
                </c:pt>
                <c:pt idx="3">
                  <c:v>463</c:v>
                </c:pt>
                <c:pt idx="6">
                  <c:v>483</c:v>
                </c:pt>
                <c:pt idx="9">
                  <c:v>393</c:v>
                </c:pt>
                <c:pt idx="12">
                  <c:v>392</c:v>
                </c:pt>
              </c:numCache>
            </c:numRef>
          </c:val>
          <c:extLst>
            <c:ext xmlns:c16="http://schemas.microsoft.com/office/drawing/2014/chart" uri="{C3380CC4-5D6E-409C-BE32-E72D297353CC}">
              <c16:uniqueId val="{00000006-AA86-4296-A996-B622089108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22</c:v>
                </c:pt>
                <c:pt idx="3">
                  <c:v>20</c:v>
                </c:pt>
                <c:pt idx="6">
                  <c:v>16</c:v>
                </c:pt>
                <c:pt idx="9">
                  <c:v>10</c:v>
                </c:pt>
                <c:pt idx="12">
                  <c:v>7</c:v>
                </c:pt>
              </c:numCache>
            </c:numRef>
          </c:val>
          <c:extLst>
            <c:ext xmlns:c16="http://schemas.microsoft.com/office/drawing/2014/chart" uri="{C3380CC4-5D6E-409C-BE32-E72D297353CC}">
              <c16:uniqueId val="{00000007-AA86-4296-A996-B622089108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1182</c:v>
                </c:pt>
                <c:pt idx="3">
                  <c:v>1173</c:v>
                </c:pt>
                <c:pt idx="6">
                  <c:v>1162</c:v>
                </c:pt>
                <c:pt idx="9">
                  <c:v>1190</c:v>
                </c:pt>
                <c:pt idx="12">
                  <c:v>1085</c:v>
                </c:pt>
              </c:numCache>
            </c:numRef>
          </c:val>
          <c:extLst>
            <c:ext xmlns:c16="http://schemas.microsoft.com/office/drawing/2014/chart" uri="{C3380CC4-5D6E-409C-BE32-E72D297353CC}">
              <c16:uniqueId val="{00000008-AA86-4296-A996-B622089108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157</c:v>
                </c:pt>
                <c:pt idx="3">
                  <c:v>156</c:v>
                </c:pt>
                <c:pt idx="6">
                  <c:v>58</c:v>
                </c:pt>
                <c:pt idx="9">
                  <c:v>1</c:v>
                </c:pt>
                <c:pt idx="12">
                  <c:v>11</c:v>
                </c:pt>
              </c:numCache>
            </c:numRef>
          </c:val>
          <c:extLst>
            <c:ext xmlns:c16="http://schemas.microsoft.com/office/drawing/2014/chart" uri="{C3380CC4-5D6E-409C-BE32-E72D297353CC}">
              <c16:uniqueId val="{00000009-AA86-4296-A996-B622089108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3423</c:v>
                </c:pt>
                <c:pt idx="3">
                  <c:v>3228</c:v>
                </c:pt>
                <c:pt idx="6">
                  <c:v>3240</c:v>
                </c:pt>
                <c:pt idx="9">
                  <c:v>3367</c:v>
                </c:pt>
                <c:pt idx="12">
                  <c:v>3355</c:v>
                </c:pt>
              </c:numCache>
            </c:numRef>
          </c:val>
          <c:extLst>
            <c:ext xmlns:c16="http://schemas.microsoft.com/office/drawing/2014/chart" uri="{C3380CC4-5D6E-409C-BE32-E72D297353CC}">
              <c16:uniqueId val="{0000000A-AA86-4296-A996-B622089108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1041</c:v>
                </c:pt>
                <c:pt idx="2">
                  <c:v>#N/A</c:v>
                </c:pt>
                <c:pt idx="3">
                  <c:v>#N/A</c:v>
                </c:pt>
                <c:pt idx="4">
                  <c:v>997</c:v>
                </c:pt>
                <c:pt idx="5">
                  <c:v>#N/A</c:v>
                </c:pt>
                <c:pt idx="6">
                  <c:v>#N/A</c:v>
                </c:pt>
                <c:pt idx="7">
                  <c:v>704</c:v>
                </c:pt>
                <c:pt idx="8">
                  <c:v>#N/A</c:v>
                </c:pt>
                <c:pt idx="9">
                  <c:v>#N/A</c:v>
                </c:pt>
                <c:pt idx="10">
                  <c:v>450</c:v>
                </c:pt>
                <c:pt idx="11">
                  <c:v>#N/A</c:v>
                </c:pt>
                <c:pt idx="12">
                  <c:v>#N/A</c:v>
                </c:pt>
                <c:pt idx="13">
                  <c:v>269</c:v>
                </c:pt>
                <c:pt idx="14">
                  <c:v>#N/A</c:v>
                </c:pt>
              </c:numCache>
            </c:numRef>
          </c:val>
          <c:smooth val="0"/>
          <c:extLst>
            <c:ext xmlns:c16="http://schemas.microsoft.com/office/drawing/2014/chart" uri="{C3380CC4-5D6E-409C-BE32-E72D297353CC}">
              <c16:uniqueId val="{0000000B-AA86-4296-A996-B622089108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854</c:v>
                </c:pt>
                <c:pt idx="1">
                  <c:v>844</c:v>
                </c:pt>
                <c:pt idx="2">
                  <c:v>855</c:v>
                </c:pt>
              </c:numCache>
            </c:numRef>
          </c:val>
          <c:extLst>
            <c:ext xmlns:c16="http://schemas.microsoft.com/office/drawing/2014/chart" uri="{C3380CC4-5D6E-409C-BE32-E72D297353CC}">
              <c16:uniqueId val="{00000000-C1E7-4750-A902-A5B5CBD387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185</c:v>
                </c:pt>
                <c:pt idx="1">
                  <c:v>205</c:v>
                </c:pt>
                <c:pt idx="2">
                  <c:v>205</c:v>
                </c:pt>
              </c:numCache>
            </c:numRef>
          </c:val>
          <c:extLst>
            <c:ext xmlns:c16="http://schemas.microsoft.com/office/drawing/2014/chart" uri="{C3380CC4-5D6E-409C-BE32-E72D297353CC}">
              <c16:uniqueId val="{00000001-C1E7-4750-A902-A5B5CBD387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243</c:v>
                </c:pt>
                <c:pt idx="1">
                  <c:v>367</c:v>
                </c:pt>
                <c:pt idx="2">
                  <c:v>391</c:v>
                </c:pt>
              </c:numCache>
            </c:numRef>
          </c:val>
          <c:extLst>
            <c:ext xmlns:c16="http://schemas.microsoft.com/office/drawing/2014/chart" uri="{C3380CC4-5D6E-409C-BE32-E72D297353CC}">
              <c16:uniqueId val="{00000002-C1E7-4750-A902-A5B5CBD387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{B8558991-A422-4C08-AEF7-D9CFF50F4BA5}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71B-4DF6-AB9C-2BB9A21273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{E6976889-39D4-4BB9-BAC9-3EA8EBA592E1}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1B-4DF6-AB9C-2BB9A21273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{6731C685-E129-4FDA-ACC9-681AAB55BFB1}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1B-4DF6-AB9C-2BB9A21273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{6A6F2304-4E53-4BD0-843C-33FBCB7CC34C}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1B-4DF6-AB9C-2BB9A21273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{DFB6DF2C-BC06-49E7-988D-B0935C88CEE0}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1B-4DF6-AB9C-2BB9A212737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{785DA036-80CC-4FD5-B9C0-272B7ACE6E82}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71B-4DF6-AB9C-2BB9A212737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{EF7FDABE-9199-4044-8C2C-41DB0EFAF7A2}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71B-4DF6-AB9C-2BB9A212737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{456FBB78-DAA7-44E3-816C-554FF720D65F}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71B-4DF6-AB9C-2BB9A212737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{824CB550-15B1-4889-9ACE-8100323327AF}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71B-4DF6-AB9C-2BB9A21273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53.5</c:v>
                </c:pt>
                <c:pt idx="24">
                  <c:v>49.9</c:v>
                </c:pt>
              </c:numCache>
            </c:numRef>
          </c:xVal>
          <c:yVal>
            <c:numRef>
              <c:f>公会計指標分析・財政指標組合せ分析表!$BP$51:$DC$51</c:f>
              <c:numCache>
                <c:formatCode>#,##0.0;"▲ "#,##0.0</c:formatCode>
                <c:ptCount val="40"/>
                <c:pt idx="16">
                  <c:v>35</c:v>
                </c:pt>
                <c:pt idx="24">
                  <c:v>23.2</c:v>
                </c:pt>
              </c:numCache>
            </c:numRef>
          </c:yVal>
          <c:smooth val="0"/>
          <c:extLst>
            <c:ext xmlns:c16="http://schemas.microsoft.com/office/drawing/2014/chart" uri="{C3380CC4-5D6E-409C-BE32-E72D297353CC}">
              <c16:uniqueId val="{00000009-471B-4DF6-AB9C-2BB9A21273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{F9FE50AE-F039-4F0A-B256-A699DA08B72C}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71B-4DF6-AB9C-2BB9A212737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{2D8B8977-3269-4418-B66A-FEC587FAACFC}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1B-4DF6-AB9C-2BB9A21273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{516E363C-2C6D-4EEF-AE15-277BA8B6CB47}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1B-4DF6-AB9C-2BB9A21273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{33B518D8-545A-4D0D-A0AA-F23372232F63}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1B-4DF6-AB9C-2BB9A21273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{4BAEBFE1-86ED-46C5-9349-62C99DB33A47}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1B-4DF6-AB9C-2BB9A212737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{61CA0085-4A92-47DB-B481-2E94621BDFFC}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71B-4DF6-AB9C-2BB9A212737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{B87A43C1-8058-46DE-8508-09965798D54A}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71B-4DF6-AB9C-2BB9A212737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{5DF671F9-B539-4D94-93E4-BC06D4A26992}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71B-4DF6-AB9C-2BB9A212737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{CE7A05DC-E325-40B2-AB02-EC9D6943A7C5}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71B-4DF6-AB9C-2BB9A21273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56.3</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471B-4DF6-AB9C-2BB9A2127379}"/>
            </c:ext>
          </c:extLst>
        </c:ser>
        <c:dLbls>
          <c:showLegendKey val="0"/>
          <c:showVal val="1"/>
          <c:showCatName val="0"/>
          <c:showSerName val="0"/>
          <c:showPercent val="0"/>
          <c:showBubbleSize val="0"/>
        </c:dLbls>
        <c:axId val="46179840"/>
        <c:axId val="46181760"/>
      </c:scatterChart>
      <c:valAx>
        <c:axId val="46179840"/>
        <c:scaling>
          <c:orientation val="minMax"/>
          <c:max val="56.9"/>
          <c:min val="49.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{1FCB8CF3-A2C1-4D03-91D9-399364B32127}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82D-4E75-9DDF-8A3E70E4CD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{DB59999F-8312-494B-886E-BFBBB0540EFE}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2D-4E75-9DDF-8A3E70E4CD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{E7363B47-B742-485C-BCCC-75308A77C880}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2D-4E75-9DDF-8A3E70E4CD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{749B0996-95AC-427D-835E-0DCAC68A0124}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2D-4E75-9DDF-8A3E70E4CD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{12B9C266-A56D-461E-A692-8BE686C99BD5}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2D-4E75-9DDF-8A3E70E4CD0B}"/>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{DD01FC75-C931-4E6F-B805-BB9E0FE038AF}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82D-4E75-9DDF-8A3E70E4CD0B}"/>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{58371095-8ACF-4A2A-AD78-C4A8BF9756AB}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82D-4E75-9DDF-8A3E70E4CD0B}"/>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{43B4C0A9-6209-4B51-AA0D-5787F146D596}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82D-4E75-9DDF-8A3E70E4CD0B}"/>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{BCF1ED85-8F30-4E71-A7BD-42AD65141BE9}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82D-4E75-9DDF-8A3E70E4CD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10.8</c:v>
                </c:pt>
                <c:pt idx="16">
                  <c:v>10.4</c:v>
                </c:pt>
                <c:pt idx="24">
                  <c:v>10.6</c:v>
                </c:pt>
                <c:pt idx="32">
                  <c:v>10.7</c:v>
                </c:pt>
              </c:numCache>
            </c:numRef>
          </c:xVal>
          <c:yVal>
            <c:numRef>
              <c:f>公会計指標分析・財政指標組合せ分析表!$BP$73:$DC$73</c:f>
              <c:numCache>
                <c:formatCode>#,##0.0;"▲ "#,##0.0</c:formatCode>
                <c:ptCount val="40"/>
                <c:pt idx="0">
                  <c:v>54.2</c:v>
                </c:pt>
                <c:pt idx="8">
                  <c:v>53.1</c:v>
                </c:pt>
                <c:pt idx="16">
                  <c:v>35</c:v>
                </c:pt>
                <c:pt idx="24">
                  <c:v>23.2</c:v>
                </c:pt>
                <c:pt idx="32">
                  <c:v>14.1</c:v>
                </c:pt>
              </c:numCache>
            </c:numRef>
          </c:yVal>
          <c:smooth val="0"/>
          <c:extLst>
            <c:ext xmlns:c16="http://schemas.microsoft.com/office/drawing/2014/chart" uri="{C3380CC4-5D6E-409C-BE32-E72D297353CC}">
              <c16:uniqueId val="{00000009-882D-4E75-9DDF-8A3E70E4CD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{0C99FFE6-5E07-4A8C-A5E1-B57A4DF9FDE5}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82D-4E75-9DDF-8A3E70E4CD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{A12C6B2D-D13B-4931-891F-C7B32BC3073E}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2D-4E75-9DDF-8A3E70E4CD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{2D87D471-2080-4872-8540-312EC24D6003}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2D-4E75-9DDF-8A3E70E4CD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{3DCCA012-B9E1-48B0-A05E-3830E0014608}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2D-4E75-9DDF-8A3E70E4CD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{12E81B4D-A9E1-4F7E-9222-D4D7E8D06E7B}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2D-4E75-9DDF-8A3E70E4CD0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{93107029-A473-4225-AFFF-5D932439A70B}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82D-4E75-9DDF-8A3E70E4CD0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{D531F6D1-62E5-466C-B6D3-38444728CE3A}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82D-4E75-9DDF-8A3E70E4CD0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{24F09B4B-62DB-4438-81C4-80EE32D1C039}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82D-4E75-9DDF-8A3E70E4CD0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{8ED4EF20-98EF-486C-A8B2-9AE3B4D4830D}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82D-4E75-9DDF-8A3E70E4CD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82D-4E75-9DDF-8A3E70E4CD0B}"/>
            </c:ext>
          </c:extLst>
        </c:ser>
        <c:dLbls>
          <c:showLegendKey val="0"/>
          <c:showVal val="1"/>
          <c:showCatName val="0"/>
          <c:showSerName val="0"/>
          <c:showPercent val="0"/>
          <c:showBubbleSize val="0"/>
        </c:dLbls>
        <c:axId val="84219776"/>
        <c:axId val="84234240"/>
      </c:scatterChart>
      <c:valAx>
        <c:axId val="84219776"/>
        <c:scaling>
          <c:orientation val="minMax"/>
          <c:max val="12"/>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元利償還金等の全体については、今後も減少していく見込みである。償還額の６割強は基準財政需要額に算入される過疎対策事業債や臨時財政対策債となっている。</a:t>
          </a:r>
        </a:p>
        <a:p>
          <a:r>
            <a:rPr kumimoji="1" lang="ja-JP" altLang="en-US" sz="1400">
              <a:latin typeface="ＭＳ ゴシック" pitchFamily="49" charset="-128"/>
              <a:ea typeface="ＭＳ ゴシック" pitchFamily="49" charset="-128"/>
            </a:rPr>
            <a:t>　元利償還金のピークを超え、緩やかに減少していく。公営企業会計については、使用料の見直しなどを行いながら、計画的な起債発行に努め、比率の改善に努める。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一般会計に係る地方債現在高は前年度比１２百万円減少した。債務負担行為に基づく支出予定は県営ほ場整備事業が主であるが、事業費が減少している状況である。公営企業への繰出金もピークを超え、緩やかに減少してく。</a:t>
          </a:r>
        </a:p>
        <a:p>
          <a:r>
            <a:rPr kumimoji="1" lang="ja-JP" altLang="en-US" sz="1400">
              <a:latin typeface="ＭＳ ゴシック" pitchFamily="49" charset="-128"/>
              <a:ea typeface="ＭＳ ゴシック" pitchFamily="49" charset="-128"/>
            </a:rPr>
            <a:t>　充当可能財源について、基準財政需要額算入見込額は約３０億円台に増加している。充当可能基金については、ふるさと納税の寄附額の増加により、後年度の事業のための基金積み増しを行い増額となった。</a:t>
          </a:r>
        </a:p>
        <a:p>
          <a:r>
            <a:rPr kumimoji="1" lang="ja-JP" altLang="en-US" sz="1400">
              <a:latin typeface="ＭＳ ゴシック" pitchFamily="49" charset="-128"/>
              <a:ea typeface="ＭＳ ゴシック" pitchFamily="49" charset="-128"/>
            </a:rPr>
            <a:t>　今後将来負担比率の分子について減少していくよう努める。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山形県鮭川村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財政調整基金で前年度比１１百万円の増。その他特定目的基金については、ふるさと応援基金等の影響により、２４百万円の増となった。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基金については、充当可能財源の一つとして、後年度の事業や災害時の財源として、現在の残高を維持しながら、財政の健全化に努めていく。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はふるさと応援基金並びに村営住宅建設基金で、ふるさと応援基金はふるさと納税事業によって受領した寄附額を積立し、寄附の使途に応じて、後年度において実施する事業に活用する基金となっている。村営住宅建設基金は平成２８年度から平成３０年度にかけて建設する定住促進住宅の事業費に活用する基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平成２８年度と比較して２４百万円の増となっている。増加の理由としては、ふるさと応援基金について事業の活用のために取崩した額以上に寄附額から積立した額が大きかったためとなっている。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建設基金については、平成２８年度から平成３０年度までの事業費に活用するため取崩を行い、現在は積立は行っておらず、平成３１年度からは基金残高がほぼなくなる。ふるさと応援基金は寄附の使途に合わせた事業に合わせて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平成２８年度と比較して、１１百万円の増となった。平成２８年度に実施した多目的運動公園整備事業等の大規模工事がなかったため、取崩以上に積み増しをすることができた。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財政調整基金の財源は余剰金を充て、基金の取崩と積立のバランスをとりながら、現在の残高を維持し、災害発生時などの財源として対応できるよう現在の残高を維持していく。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平成２９年度は繰上償還等の予定がなかったため取崩を行わず、積立も行わなかった。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必要に応じて取崩し、補償金免除繰上償還や任意繰上償還を行っていく。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FBA7789-6BE1-44D6-9537-C1752E470B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43670CA-53E2-4BEC-8749-AC3115419C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80AA972-478C-4E37-A120-4927B708E68B}"/>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5D4A5A1-BD22-42B5-8FDE-697BD3B612D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DC2DE59-3717-403F-B020-6C8B75547904}"/>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C50873A-7F10-4FAC-9B6A-11ADA1B88C1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7A9B0ED-D509-436A-9688-10FE643EC5BB}"/>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D1F69BD-6127-4E85-953C-BB02392AA2D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B33ED97-7144-4068-88B0-061A2D870C29}"/>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294E4C8-C8A4-4729-8B85-4455700C28A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3E2C907-A92B-49D0-B88C-D043A9A52654}"/>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34FF66F-5982-4574-B165-1C11BBA9544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4,329
4,302
122.14
4,170,276
3,906,115
263,179
2,198,086
3,355,166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6C3978A-0F3B-4110-8019-3FD186C49742}"/>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C9B401C-B43F-4C93-AB94-44516A35FED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34770CB-1D97-4E6F-8E23-F3EC8DB5AD15}"/>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E2DE372-7E20-4F7E-B663-F8B14211BF6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86CEBA7-BD8E-43CF-B152-C4600D886FC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06C47C3-BA3C-4B27-AEAD-901B95EE0078}"/>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B2EE5C3-DCAD-4826-9A31-13A3AB2FD8F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24BAE4D-5D04-4E48-A535-F3562A5B38D5}"/>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D0D6EC0-A16D-40B5-A7D3-5C3AF0C37E79}"/>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169D668-BBB0-4A80-AA02-35B8DCFECAB1}"/>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3A2ED6D-2D0E-470A-99A1-EF043C5946D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CAFCFE9-8984-4093-968A-405713C30F34}"/>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7FC8BDF-9CAB-4F61-B3D1-11EBD9A8A877}"/>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7AB0D37-F3ED-4237-807F-63A76BB374D6}"/>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CE1403A-9D06-4FA1-A976-75EABA84411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7628B7C-7CD0-45C7-81A9-E49618A2D9B5}"/>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1E60343-5DF2-47F4-8212-BCC87FEEF54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F77416EF-CC67-4181-B03C-414CD1C63673}"/>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994319AC-85DD-445A-BB8A-82ACB02C2460}"/>
            </a:ext>
          </a:extLst>
        </xdr:cNvPr>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98CA8DF1-976D-48D5-9F76-5D3791CF5079}"/>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4AF10C07-94BC-4DCF-9A81-10A73CDE532C}"/>
            </a:ext>
          </a:extLst>
        </xdr:cNvPr>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D31C6878-A174-4B77-AC19-D6632E0BB17E}"/>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35769109-ABDF-4BAF-BF78-FDDA9DED59B1}"/>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C7B618BB-C833-4BE6-8323-ACBAC7C46CC7}"/>
            </a:ext>
          </a:extLst>
        </xdr:cNvPr>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8F604756-5698-44EA-8ED1-10E186E657CF}"/>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B2B95BAF-B3EF-461A-AE77-1B3066D51A5A}"/>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CB6399EB-1DE9-4C0D-A17F-7271EE8C6642}"/>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622FEB44-CF74-44AF-8349-61B726567517}"/>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5AEB345-2845-4C75-89A7-9FDBE74E92E8}"/>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CE119C46-B98B-4BDE-A7CF-AC5C024178D5}"/>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78D3347E-B256-4FE0-81E9-08422C9357E9}"/>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9FAED6FC-2AA6-4CCB-8E20-B89C8728DA5F}"/>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6F0A07ED-5944-482C-B13D-0DAA7C072186}"/>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E130F8EB-AE7B-47CC-A8A8-BAC5986B05B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有形固定資産減価償却率は、類似団体</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値</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低い水準にあり、平成２８年度に策定した公共施設等総合管理計画において、公共施設等管理の課題を整理し、今後、人口減少等による施設等の利用需要の変化をみながら、更新・統廃合・長寿命化などを計画的に行うことにより、財政負担を軽減・平準化するとともに、公共施設等の最適な配置を実現できるよう努めていく。</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CDAAF708-5AB1-407E-B156-443251C55952}"/>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169E5538-90BF-408C-ABC0-934FC8D5E21C}"/>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5A7696CC-15A2-4350-B9BA-1F33F753FEBF}"/>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1BC4CF1F-1B83-48A8-9DF4-F9552DDF9DC7}"/>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2C4CF662-3557-4F45-9899-EAEB88666190}"/>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E14FC652-9CC1-4C2B-B8F7-FD2B027EE398}"/>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2FAEAC81-3CF4-4529-8448-B73741540586}"/>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7E170719-5A03-4A77-94B1-79F60FBFD648}"/>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DD3A7A21-45D9-4273-857D-691919160040}"/>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F98EB2D5-39BC-46D7-B20D-5F3FD2DBFA40}"/>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5857BAC1-3AF4-4B41-B536-52E6D731A7F7}"/>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EF73BD2F-7050-4B2C-BE2A-9197E349B095}"/>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2270066E-46DF-47BB-B20A-E4C3C02DB5E6}"/>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F7392023-1E20-452C-B23D-9AC01CF8A68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F6887FA8-0576-489C-B908-FC37E6676105}"/>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A262F8F8-B863-4F70-A2B4-9AD265CD5FD1}"/>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4" name="直線コネクタ 63">
          <a:extLst>
            <a:ext uri="{FF2B5EF4-FFF2-40B4-BE49-F238E27FC236}">
              <a16:creationId xmlns:a16="http://schemas.microsoft.com/office/drawing/2014/main" id="{FE1D857B-3009-4644-90E7-A4D5FEBF4EA8}"/>
            </a:ext>
          </a:extLst>
        </xdr:cNvPr>
        <xdr:cNvCxnSpPr/>
      </xdr:nvCxnSpPr>
      <xdr:spPr>
        <a:xfrm flipV="1">
          <a:off x="4206240" y="5142653"/>
          <a:ext cx="1270" cy="1239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5" name="有形固定資産減価償却率最小値テキスト">
          <a:extLst>
            <a:ext uri="{FF2B5EF4-FFF2-40B4-BE49-F238E27FC236}">
              <a16:creationId xmlns:a16="http://schemas.microsoft.com/office/drawing/2014/main" id="{629DFA9B-066E-4920-986B-9867DCCC7298}"/>
            </a:ext>
          </a:extLst>
        </xdr:cNvPr>
        <xdr:cNvSpPr txBox="1"/>
      </xdr:nvSpPr>
      <xdr:spPr>
        <a:xfrm>
          <a:off x="4258945" y="6386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6" name="直線コネクタ 65">
          <a:extLst>
            <a:ext uri="{FF2B5EF4-FFF2-40B4-BE49-F238E27FC236}">
              <a16:creationId xmlns:a16="http://schemas.microsoft.com/office/drawing/2014/main" id="{06764F98-0A4D-461D-B404-C24D890EC964}"/>
            </a:ext>
          </a:extLst>
        </xdr:cNvPr>
        <xdr:cNvCxnSpPr/>
      </xdr:nvCxnSpPr>
      <xdr:spPr>
        <a:xfrm>
          <a:off x="4119245" y="63825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7" name="有形固定資産減価償却率最大値テキスト">
          <a:extLst>
            <a:ext uri="{FF2B5EF4-FFF2-40B4-BE49-F238E27FC236}">
              <a16:creationId xmlns:a16="http://schemas.microsoft.com/office/drawing/2014/main" id="{F3BCDAC7-A5AE-4D03-8ABF-CEAA988AEFB0}"/>
            </a:ext>
          </a:extLst>
        </xdr:cNvPr>
        <xdr:cNvSpPr txBox="1"/>
      </xdr:nvSpPr>
      <xdr:spPr>
        <a:xfrm>
          <a:off x="4258945" y="4925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8" name="直線コネクタ 67">
          <a:extLst>
            <a:ext uri="{FF2B5EF4-FFF2-40B4-BE49-F238E27FC236}">
              <a16:creationId xmlns:a16="http://schemas.microsoft.com/office/drawing/2014/main" id="{B985226B-F66E-44C4-9092-4DD40C63F435}"/>
            </a:ext>
          </a:extLst>
        </xdr:cNvPr>
        <xdr:cNvCxnSpPr/>
      </xdr:nvCxnSpPr>
      <xdr:spPr>
        <a:xfrm>
          <a:off x="4119245" y="514265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69" name="有形固定資産減価償却率平均値テキスト">
          <a:extLst>
            <a:ext uri="{FF2B5EF4-FFF2-40B4-BE49-F238E27FC236}">
              <a16:creationId xmlns:a16="http://schemas.microsoft.com/office/drawing/2014/main" id="{96A8F7B0-3069-4917-9B74-1B8C3E82C7CD}"/>
            </a:ext>
          </a:extLst>
        </xdr:cNvPr>
        <xdr:cNvSpPr txBox="1"/>
      </xdr:nvSpPr>
      <xdr:spPr>
        <a:xfrm>
          <a:off x="4258945" y="5595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0" name="フローチャート: 判断 69">
          <a:extLst>
            <a:ext uri="{FF2B5EF4-FFF2-40B4-BE49-F238E27FC236}">
              <a16:creationId xmlns:a16="http://schemas.microsoft.com/office/drawing/2014/main" id="{BD49B357-531F-41BD-9247-08B66B4CD9A1}"/>
            </a:ext>
          </a:extLst>
        </xdr:cNvPr>
        <xdr:cNvSpPr/>
      </xdr:nvSpPr>
      <xdr:spPr>
        <a:xfrm>
          <a:off x="4157345" y="56167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1" name="フローチャート: 判断 70">
          <a:extLst>
            <a:ext uri="{FF2B5EF4-FFF2-40B4-BE49-F238E27FC236}">
              <a16:creationId xmlns:a16="http://schemas.microsoft.com/office/drawing/2014/main" id="{397B7B9B-9FFA-4D63-95D3-0E817C5D830B}"/>
            </a:ext>
          </a:extLst>
        </xdr:cNvPr>
        <xdr:cNvSpPr/>
      </xdr:nvSpPr>
      <xdr:spPr>
        <a:xfrm>
          <a:off x="3537585" y="5627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2" name="フローチャート: 判断 71">
          <a:extLst>
            <a:ext uri="{FF2B5EF4-FFF2-40B4-BE49-F238E27FC236}">
              <a16:creationId xmlns:a16="http://schemas.microsoft.com/office/drawing/2014/main" id="{8FFE3804-F344-4627-89F2-529BBCDAE65C}"/>
            </a:ext>
          </a:extLst>
        </xdr:cNvPr>
        <xdr:cNvSpPr/>
      </xdr:nvSpPr>
      <xdr:spPr>
        <a:xfrm>
          <a:off x="2867025" y="5702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32A14483-2453-43A8-843D-51F39455ACC5}"/>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C1CD1C4-71FD-4BFF-8513-1358041A3415}"/>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AEB08CD-EC0E-4211-A02A-50BA1E94E501}"/>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51A7A41-91DE-46D2-80B4-C978EDBFE5B7}"/>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145DBB1-6B6A-4FFF-A9DC-865F57D82E2B}"/>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70273</xdr:rowOff>
    </xdr:from>
    <xdr:to>
      <xdr:col>19</xdr:col>
      <xdr:colOff>187325</xdr:colOff>
      <xdr:row>31</xdr:row>
      <xdr:rowOff>423</xdr:rowOff>
    </xdr:to>
    <xdr:sp macro="" textlink="">
      <xdr:nvSpPr>
        <xdr:cNvPr id="78" name="楕円 77">
          <a:extLst>
            <a:ext uri="{FF2B5EF4-FFF2-40B4-BE49-F238E27FC236}">
              <a16:creationId xmlns:a16="http://schemas.microsoft.com/office/drawing/2014/main" id="{44CFB3B4-6D02-4732-9A39-D64DFC877EC8}"/>
            </a:ext>
          </a:extLst>
        </xdr:cNvPr>
        <xdr:cNvSpPr/>
      </xdr:nvSpPr>
      <xdr:spPr>
        <a:xfrm>
          <a:off x="3537585" y="58538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112183</xdr:rowOff>
    </xdr:from>
    <xdr:to>
      <xdr:col>15</xdr:col>
      <xdr:colOff>187325</xdr:colOff>
      <xdr:row>30</xdr:row>
      <xdr:rowOff>42333</xdr:rowOff>
    </xdr:to>
    <xdr:sp macro="" textlink="">
      <xdr:nvSpPr>
        <xdr:cNvPr id="79" name="楕円 78">
          <a:extLst>
            <a:ext uri="{FF2B5EF4-FFF2-40B4-BE49-F238E27FC236}">
              <a16:creationId xmlns:a16="http://schemas.microsoft.com/office/drawing/2014/main" id="{6EFF2343-5E06-406F-9DAF-BAE64371C01E}"/>
            </a:ext>
          </a:extLst>
        </xdr:cNvPr>
        <xdr:cNvSpPr/>
      </xdr:nvSpPr>
      <xdr:spPr>
        <a:xfrm>
          <a:off x="2867025" y="57281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162983</xdr:rowOff>
    </xdr:from>
    <xdr:to>
      <xdr:col>19</xdr:col>
      <xdr:colOff>136525</xdr:colOff>
      <xdr:row>30</xdr:row>
      <xdr:rowOff>121073</xdr:rowOff>
    </xdr:to>
    <xdr:cxnSp macro="">
      <xdr:nvCxnSpPr>
        <xdr:cNvPr id="80" name="直線コネクタ 79">
          <a:extLst>
            <a:ext uri="{FF2B5EF4-FFF2-40B4-BE49-F238E27FC236}">
              <a16:creationId xmlns:a16="http://schemas.microsoft.com/office/drawing/2014/main" id="{06FE8CBC-E3BE-4B72-B6D4-F2D2AD9293F6}"/>
            </a:ext>
          </a:extLst>
        </xdr:cNvPr>
        <xdr:cNvCxnSpPr/>
      </xdr:nvCxnSpPr>
      <xdr:spPr>
        <a:xfrm>
          <a:off x="2917825" y="5778923"/>
          <a:ext cx="67056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1" name="n_1aveValue有形固定資産減価償却率">
          <a:extLst>
            <a:ext uri="{FF2B5EF4-FFF2-40B4-BE49-F238E27FC236}">
              <a16:creationId xmlns:a16="http://schemas.microsoft.com/office/drawing/2014/main" id="{1ADB673F-A6B1-41E7-A8B7-708C0A45E9C7}"/>
            </a:ext>
          </a:extLst>
        </xdr:cNvPr>
        <xdr:cNvSpPr txBox="1"/>
      </xdr:nvSpPr>
      <xdr:spPr>
        <a:xfrm>
          <a:off x="3395989"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2" name="n_2aveValue有形固定資産減価償却率">
          <a:extLst>
            <a:ext uri="{FF2B5EF4-FFF2-40B4-BE49-F238E27FC236}">
              <a16:creationId xmlns:a16="http://schemas.microsoft.com/office/drawing/2014/main" id="{EA4CB53B-5786-4118-A95B-19D16CAEC00B}"/>
            </a:ext>
          </a:extLst>
        </xdr:cNvPr>
        <xdr:cNvSpPr txBox="1"/>
      </xdr:nvSpPr>
      <xdr:spPr>
        <a:xfrm>
          <a:off x="2738129" y="548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163000</xdr:rowOff>
    </xdr:from>
    <xdr:ext cx="405111" cy="259045"/>
    <xdr:sp macro="" textlink="">
      <xdr:nvSpPr>
        <xdr:cNvPr id="83" name="n_1mainValue有形固定資産減価償却率">
          <a:extLst>
            <a:ext uri="{FF2B5EF4-FFF2-40B4-BE49-F238E27FC236}">
              <a16:creationId xmlns:a16="http://schemas.microsoft.com/office/drawing/2014/main" id="{3BADE77D-3DBC-4CF0-94F3-DFF47533A3D6}"/>
            </a:ext>
          </a:extLst>
        </xdr:cNvPr>
        <xdr:cNvSpPr txBox="1"/>
      </xdr:nvSpPr>
      <xdr:spPr>
        <a:xfrm>
          <a:off x="3395989" y="5946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33460</xdr:rowOff>
    </xdr:from>
    <xdr:ext cx="405111" cy="259045"/>
    <xdr:sp macro="" textlink="">
      <xdr:nvSpPr>
        <xdr:cNvPr id="84" name="n_2mainValue有形固定資産減価償却率">
          <a:extLst>
            <a:ext uri="{FF2B5EF4-FFF2-40B4-BE49-F238E27FC236}">
              <a16:creationId xmlns:a16="http://schemas.microsoft.com/office/drawing/2014/main" id="{C6A06A54-DDD6-4821-979B-F93BFFB1527F}"/>
            </a:ext>
          </a:extLst>
        </xdr:cNvPr>
        <xdr:cNvSpPr txBox="1"/>
      </xdr:nvSpPr>
      <xdr:spPr>
        <a:xfrm>
          <a:off x="2738129" y="5817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a:extLst>
            <a:ext uri="{FF2B5EF4-FFF2-40B4-BE49-F238E27FC236}">
              <a16:creationId xmlns:a16="http://schemas.microsoft.com/office/drawing/2014/main" id="{E955DD79-E535-4C31-AFFD-5E2B99D96F56}"/>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a:extLst>
            <a:ext uri="{FF2B5EF4-FFF2-40B4-BE49-F238E27FC236}">
              <a16:creationId xmlns:a16="http://schemas.microsoft.com/office/drawing/2014/main" id="{DEC3C667-E2EF-40C0-B563-5C2586E32E30}"/>
            </a:ext>
          </a:extLst>
        </xdr:cNvPr>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a:extLst>
            <a:ext uri="{FF2B5EF4-FFF2-40B4-BE49-F238E27FC236}">
              <a16:creationId xmlns:a16="http://schemas.microsoft.com/office/drawing/2014/main" id="{6ED0FEC2-853F-4CC7-8B3E-7C2D9C8FB009}"/>
            </a:ext>
          </a:extLst>
        </xdr:cNvPr>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a:extLst>
            <a:ext uri="{FF2B5EF4-FFF2-40B4-BE49-F238E27FC236}">
              <a16:creationId xmlns:a16="http://schemas.microsoft.com/office/drawing/2014/main" id="{1C532991-C5D8-4C25-8D34-0CDE5A382A4E}"/>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a:extLst>
            <a:ext uri="{FF2B5EF4-FFF2-40B4-BE49-F238E27FC236}">
              <a16:creationId xmlns:a16="http://schemas.microsoft.com/office/drawing/2014/main" id="{D5511AE9-B31C-4F0D-BF57-358210DC993C}"/>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a:extLst>
            <a:ext uri="{FF2B5EF4-FFF2-40B4-BE49-F238E27FC236}">
              <a16:creationId xmlns:a16="http://schemas.microsoft.com/office/drawing/2014/main" id="{9F85556A-4321-41BA-A8B0-05FA4782C76B}"/>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a:extLst>
            <a:ext uri="{FF2B5EF4-FFF2-40B4-BE49-F238E27FC236}">
              <a16:creationId xmlns:a16="http://schemas.microsoft.com/office/drawing/2014/main" id="{550B0189-2CE0-4D12-960E-E56420B57D25}"/>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a:extLst>
            <a:ext uri="{FF2B5EF4-FFF2-40B4-BE49-F238E27FC236}">
              <a16:creationId xmlns:a16="http://schemas.microsoft.com/office/drawing/2014/main" id="{A79312F0-AF7E-47B7-9EE9-CDC98C48B2E2}"/>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a:extLst>
            <a:ext uri="{FF2B5EF4-FFF2-40B4-BE49-F238E27FC236}">
              <a16:creationId xmlns:a16="http://schemas.microsoft.com/office/drawing/2014/main" id="{7555E9B7-627F-41E0-8A39-13A1D5C4A0C4}"/>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a:extLst>
            <a:ext uri="{FF2B5EF4-FFF2-40B4-BE49-F238E27FC236}">
              <a16:creationId xmlns:a16="http://schemas.microsoft.com/office/drawing/2014/main" id="{61C72293-A70F-45DC-9C29-5A12256B68C7}"/>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a:extLst>
            <a:ext uri="{FF2B5EF4-FFF2-40B4-BE49-F238E27FC236}">
              <a16:creationId xmlns:a16="http://schemas.microsoft.com/office/drawing/2014/main" id="{FAB0AAD3-10B3-4214-A45C-2171DE979E4C}"/>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a:extLst>
            <a:ext uri="{FF2B5EF4-FFF2-40B4-BE49-F238E27FC236}">
              <a16:creationId xmlns:a16="http://schemas.microsoft.com/office/drawing/2014/main" id="{64341FF6-F1BF-4EC8-8A08-1F4EB4096D27}"/>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a:extLst>
            <a:ext uri="{FF2B5EF4-FFF2-40B4-BE49-F238E27FC236}">
              <a16:creationId xmlns:a16="http://schemas.microsoft.com/office/drawing/2014/main" id="{D58FAAAD-5CE9-4B25-9376-36F462184C3A}"/>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債務償還可能年数は類似団体と比較して、長くなっている。</a:t>
          </a:r>
          <a:r>
            <a:rPr kumimoji="1" lang="ja-JP" altLang="en-US" sz="1100">
              <a:latin typeface="ＭＳ Ｐゴシック" panose="020B0600070205080204" pitchFamily="50" charset="-128"/>
              <a:ea typeface="ＭＳ Ｐゴシック" panose="020B0600070205080204" pitchFamily="50" charset="-128"/>
            </a:rPr>
            <a:t>将来負担額は、地方債残高の減や財政調整基金などの積立による充当可能基金の増額等により、減少傾向にあるものの、支出が減らない中で、税収等の収入が減少していることが要因となっている。今後も経費削減に努める。</a:t>
          </a:r>
        </a:p>
      </xdr:txBody>
    </xdr:sp>
    <xdr:clientData/>
  </xdr:twoCellAnchor>
  <xdr:oneCellAnchor>
    <xdr:from>
      <xdr:col>57</xdr:col>
      <xdr:colOff>111125</xdr:colOff>
      <xdr:row>23</xdr:row>
      <xdr:rowOff>47625</xdr:rowOff>
    </xdr:from>
    <xdr:ext cx="349839" cy="225703"/>
    <xdr:sp macro="" textlink="">
      <xdr:nvSpPr>
        <xdr:cNvPr id="98" name="テキスト ボックス 97">
          <a:extLst>
            <a:ext uri="{FF2B5EF4-FFF2-40B4-BE49-F238E27FC236}">
              <a16:creationId xmlns:a16="http://schemas.microsoft.com/office/drawing/2014/main" id="{82202CAB-D01D-4F1C-BF05-8296D2E6335C}"/>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a:extLst>
            <a:ext uri="{FF2B5EF4-FFF2-40B4-BE49-F238E27FC236}">
              <a16:creationId xmlns:a16="http://schemas.microsoft.com/office/drawing/2014/main" id="{843B98EB-611B-43FE-B176-9E3C784E6F74}"/>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0" name="直線コネクタ 99">
          <a:extLst>
            <a:ext uri="{FF2B5EF4-FFF2-40B4-BE49-F238E27FC236}">
              <a16:creationId xmlns:a16="http://schemas.microsoft.com/office/drawing/2014/main" id="{CAF24562-3EDD-4E19-8227-F068F0B51280}"/>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1" name="テキスト ボックス 100">
          <a:extLst>
            <a:ext uri="{FF2B5EF4-FFF2-40B4-BE49-F238E27FC236}">
              <a16:creationId xmlns:a16="http://schemas.microsoft.com/office/drawing/2014/main" id="{6230DAD7-3607-4113-B687-125F7CE2D4D1}"/>
            </a:ext>
          </a:extLst>
        </xdr:cNvPr>
        <xdr:cNvSpPr txBox="1"/>
      </xdr:nvSpPr>
      <xdr:spPr>
        <a:xfrm>
          <a:off x="9645528" y="656308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2" name="直線コネクタ 101">
          <a:extLst>
            <a:ext uri="{FF2B5EF4-FFF2-40B4-BE49-F238E27FC236}">
              <a16:creationId xmlns:a16="http://schemas.microsoft.com/office/drawing/2014/main" id="{A624DA8B-7E4D-411D-97FA-81C661BA19AD}"/>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3" name="テキスト ボックス 102">
          <a:extLst>
            <a:ext uri="{FF2B5EF4-FFF2-40B4-BE49-F238E27FC236}">
              <a16:creationId xmlns:a16="http://schemas.microsoft.com/office/drawing/2014/main" id="{F9C638F2-AF7A-427A-A988-92C933691319}"/>
            </a:ext>
          </a:extLst>
        </xdr:cNvPr>
        <xdr:cNvSpPr txBox="1"/>
      </xdr:nvSpPr>
      <xdr:spPr>
        <a:xfrm>
          <a:off x="9645528" y="62622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4" name="直線コネクタ 103">
          <a:extLst>
            <a:ext uri="{FF2B5EF4-FFF2-40B4-BE49-F238E27FC236}">
              <a16:creationId xmlns:a16="http://schemas.microsoft.com/office/drawing/2014/main" id="{EFDD1E17-F66C-4C5A-B7F1-AB6CE8F9CB13}"/>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5" name="テキスト ボックス 104">
          <a:extLst>
            <a:ext uri="{FF2B5EF4-FFF2-40B4-BE49-F238E27FC236}">
              <a16:creationId xmlns:a16="http://schemas.microsoft.com/office/drawing/2014/main" id="{286985D9-27DB-480D-B97B-AAFB25832A23}"/>
            </a:ext>
          </a:extLst>
        </xdr:cNvPr>
        <xdr:cNvSpPr txBox="1"/>
      </xdr:nvSpPr>
      <xdr:spPr>
        <a:xfrm>
          <a:off x="9645528" y="595765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6" name="直線コネクタ 105">
          <a:extLst>
            <a:ext uri="{FF2B5EF4-FFF2-40B4-BE49-F238E27FC236}">
              <a16:creationId xmlns:a16="http://schemas.microsoft.com/office/drawing/2014/main" id="{E97435EB-BDAC-49A2-B106-6B0BC0D5AFDB}"/>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7" name="テキスト ボックス 106">
          <a:extLst>
            <a:ext uri="{FF2B5EF4-FFF2-40B4-BE49-F238E27FC236}">
              <a16:creationId xmlns:a16="http://schemas.microsoft.com/office/drawing/2014/main" id="{87E57714-25C4-4692-A7F1-6AEC98933C8A}"/>
            </a:ext>
          </a:extLst>
        </xdr:cNvPr>
        <xdr:cNvSpPr txBox="1"/>
      </xdr:nvSpPr>
      <xdr:spPr>
        <a:xfrm>
          <a:off x="9645528" y="565685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8" name="直線コネクタ 107">
          <a:extLst>
            <a:ext uri="{FF2B5EF4-FFF2-40B4-BE49-F238E27FC236}">
              <a16:creationId xmlns:a16="http://schemas.microsoft.com/office/drawing/2014/main" id="{2A091986-426A-43B1-AD64-A9506B0E6F11}"/>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9" name="テキスト ボックス 108">
          <a:extLst>
            <a:ext uri="{FF2B5EF4-FFF2-40B4-BE49-F238E27FC236}">
              <a16:creationId xmlns:a16="http://schemas.microsoft.com/office/drawing/2014/main" id="{E143EC7B-3641-4F18-8F40-9C7BD69B8CEC}"/>
            </a:ext>
          </a:extLst>
        </xdr:cNvPr>
        <xdr:cNvSpPr txBox="1"/>
      </xdr:nvSpPr>
      <xdr:spPr>
        <a:xfrm>
          <a:off x="9645528" y="5356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0" name="直線コネクタ 109">
          <a:extLst>
            <a:ext uri="{FF2B5EF4-FFF2-40B4-BE49-F238E27FC236}">
              <a16:creationId xmlns:a16="http://schemas.microsoft.com/office/drawing/2014/main" id="{E646968D-724E-4A30-B865-B96E755AB0B7}"/>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1" name="テキスト ボックス 110">
          <a:extLst>
            <a:ext uri="{FF2B5EF4-FFF2-40B4-BE49-F238E27FC236}">
              <a16:creationId xmlns:a16="http://schemas.microsoft.com/office/drawing/2014/main" id="{DC8FE956-F2F3-4CE4-B1CE-7D7C01A8C7F4}"/>
            </a:ext>
          </a:extLst>
        </xdr:cNvPr>
        <xdr:cNvSpPr txBox="1"/>
      </xdr:nvSpPr>
      <xdr:spPr>
        <a:xfrm>
          <a:off x="959423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a:extLst>
            <a:ext uri="{FF2B5EF4-FFF2-40B4-BE49-F238E27FC236}">
              <a16:creationId xmlns:a16="http://schemas.microsoft.com/office/drawing/2014/main" id="{BE4AFF81-1B69-4608-B5AB-9F9A7BCE1A98}"/>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a:extLst>
            <a:ext uri="{FF2B5EF4-FFF2-40B4-BE49-F238E27FC236}">
              <a16:creationId xmlns:a16="http://schemas.microsoft.com/office/drawing/2014/main" id="{B18832BA-68BF-4281-B3AF-02EC3DF06FF7}"/>
            </a:ext>
          </a:extLst>
        </xdr:cNvPr>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a:extLst>
            <a:ext uri="{FF2B5EF4-FFF2-40B4-BE49-F238E27FC236}">
              <a16:creationId xmlns:a16="http://schemas.microsoft.com/office/drawing/2014/main" id="{89866645-92A0-4A37-AC1C-4F893B6EA358}"/>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15" name="直線コネクタ 114">
          <a:extLst>
            <a:ext uri="{FF2B5EF4-FFF2-40B4-BE49-F238E27FC236}">
              <a16:creationId xmlns:a16="http://schemas.microsoft.com/office/drawing/2014/main" id="{FEA4D1F8-B836-44ED-8794-554741E778A2}"/>
            </a:ext>
          </a:extLst>
        </xdr:cNvPr>
        <xdr:cNvCxnSpPr/>
      </xdr:nvCxnSpPr>
      <xdr:spPr>
        <a:xfrm flipV="1">
          <a:off x="13027660" y="5341892"/>
          <a:ext cx="1269" cy="1311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6" name="債務償還可能年数最小値テキスト">
          <a:extLst>
            <a:ext uri="{FF2B5EF4-FFF2-40B4-BE49-F238E27FC236}">
              <a16:creationId xmlns:a16="http://schemas.microsoft.com/office/drawing/2014/main" id="{0607D031-2C79-4FD3-9A93-81DC92D1FB57}"/>
            </a:ext>
          </a:extLst>
        </xdr:cNvPr>
        <xdr:cNvSpPr txBox="1"/>
      </xdr:nvSpPr>
      <xdr:spPr>
        <a:xfrm>
          <a:off x="13080365" y="6656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7" name="直線コネクタ 116">
          <a:extLst>
            <a:ext uri="{FF2B5EF4-FFF2-40B4-BE49-F238E27FC236}">
              <a16:creationId xmlns:a16="http://schemas.microsoft.com/office/drawing/2014/main" id="{5B99FBAD-684A-4033-8EEA-3310DAE58CE0}"/>
            </a:ext>
          </a:extLst>
        </xdr:cNvPr>
        <xdr:cNvCxnSpPr/>
      </xdr:nvCxnSpPr>
      <xdr:spPr>
        <a:xfrm>
          <a:off x="12963525" y="6653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18" name="債務償還可能年数最大値テキスト">
          <a:extLst>
            <a:ext uri="{FF2B5EF4-FFF2-40B4-BE49-F238E27FC236}">
              <a16:creationId xmlns:a16="http://schemas.microsoft.com/office/drawing/2014/main" id="{18EF3F56-A42E-4EA8-A59F-C713189D7ABF}"/>
            </a:ext>
          </a:extLst>
        </xdr:cNvPr>
        <xdr:cNvSpPr txBox="1"/>
      </xdr:nvSpPr>
      <xdr:spPr>
        <a:xfrm>
          <a:off x="13080365" y="5120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19" name="直線コネクタ 118">
          <a:extLst>
            <a:ext uri="{FF2B5EF4-FFF2-40B4-BE49-F238E27FC236}">
              <a16:creationId xmlns:a16="http://schemas.microsoft.com/office/drawing/2014/main" id="{C0BB125A-03E6-4609-9E7E-24C60A684008}"/>
            </a:ext>
          </a:extLst>
        </xdr:cNvPr>
        <xdr:cNvCxnSpPr/>
      </xdr:nvCxnSpPr>
      <xdr:spPr>
        <a:xfrm>
          <a:off x="12963525" y="5341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0" name="債務償還可能年数平均値テキスト">
          <a:extLst>
            <a:ext uri="{FF2B5EF4-FFF2-40B4-BE49-F238E27FC236}">
              <a16:creationId xmlns:a16="http://schemas.microsoft.com/office/drawing/2014/main" id="{159794FB-A980-4ABF-B730-3E222733BDFC}"/>
            </a:ext>
          </a:extLst>
        </xdr:cNvPr>
        <xdr:cNvSpPr txBox="1"/>
      </xdr:nvSpPr>
      <xdr:spPr>
        <a:xfrm>
          <a:off x="13080365" y="620659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1" name="フローチャート: 判断 120">
          <a:extLst>
            <a:ext uri="{FF2B5EF4-FFF2-40B4-BE49-F238E27FC236}">
              <a16:creationId xmlns:a16="http://schemas.microsoft.com/office/drawing/2014/main" id="{0B61ACAA-7CF2-4928-9CF2-93E1C847F987}"/>
            </a:ext>
          </a:extLst>
        </xdr:cNvPr>
        <xdr:cNvSpPr/>
      </xdr:nvSpPr>
      <xdr:spPr>
        <a:xfrm>
          <a:off x="13001625" y="6228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F96FE2EE-1A82-4DC2-992C-25B53FE7D15F}"/>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1899272C-C8C5-4C5A-8455-6250303BCE22}"/>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AB192AE9-D1DE-4358-9962-7ED1C38B1A03}"/>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8EA80EA6-F037-4CD6-AEFF-CB6EEF14626E}"/>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E13B7EC1-5316-438E-97B2-CC68430AE8C3}"/>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159203</xdr:rowOff>
    </xdr:from>
    <xdr:to>
      <xdr:col>76</xdr:col>
      <xdr:colOff>73025</xdr:colOff>
      <xdr:row>31</xdr:row>
      <xdr:rowOff>89353</xdr:rowOff>
    </xdr:to>
    <xdr:sp macro="" textlink="">
      <xdr:nvSpPr>
        <xdr:cNvPr id="127" name="楕円 126">
          <a:extLst>
            <a:ext uri="{FF2B5EF4-FFF2-40B4-BE49-F238E27FC236}">
              <a16:creationId xmlns:a16="http://schemas.microsoft.com/office/drawing/2014/main" id="{695EAE3F-A705-4D5E-9BC6-8DFA6E2B1531}"/>
            </a:ext>
          </a:extLst>
        </xdr:cNvPr>
        <xdr:cNvSpPr/>
      </xdr:nvSpPr>
      <xdr:spPr>
        <a:xfrm>
          <a:off x="13001625" y="59427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10630</xdr:rowOff>
    </xdr:from>
    <xdr:ext cx="340478" cy="259045"/>
    <xdr:sp macro="" textlink="">
      <xdr:nvSpPr>
        <xdr:cNvPr id="128" name="債務償還可能年数該当値テキスト">
          <a:extLst>
            <a:ext uri="{FF2B5EF4-FFF2-40B4-BE49-F238E27FC236}">
              <a16:creationId xmlns:a16="http://schemas.microsoft.com/office/drawing/2014/main" id="{411F11F8-6E5A-4A80-97F1-B4D7D6F0BB77}"/>
            </a:ext>
          </a:extLst>
        </xdr:cNvPr>
        <xdr:cNvSpPr txBox="1"/>
      </xdr:nvSpPr>
      <xdr:spPr>
        <a:xfrm>
          <a:off x="13080365" y="57942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a:extLst>
            <a:ext uri="{FF2B5EF4-FFF2-40B4-BE49-F238E27FC236}">
              <a16:creationId xmlns:a16="http://schemas.microsoft.com/office/drawing/2014/main" id="{0C6A3064-6895-4306-85E1-7DCF2160F9A6}"/>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a:extLst>
            <a:ext uri="{FF2B5EF4-FFF2-40B4-BE49-F238E27FC236}">
              <a16:creationId xmlns:a16="http://schemas.microsoft.com/office/drawing/2014/main" id="{299AAEC8-BBD4-409E-823E-EC2B99F5F9EB}"/>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a:extLst>
            <a:ext uri="{FF2B5EF4-FFF2-40B4-BE49-F238E27FC236}">
              <a16:creationId xmlns:a16="http://schemas.microsoft.com/office/drawing/2014/main" id="{96293F87-9C60-42F2-B90A-FAB7B294619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a:extLst>
            <a:ext uri="{FF2B5EF4-FFF2-40B4-BE49-F238E27FC236}">
              <a16:creationId xmlns:a16="http://schemas.microsoft.com/office/drawing/2014/main" id="{3DD39D85-DDE5-430C-9469-52DCC81FB485}"/>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a:extLst>
            <a:ext uri="{FF2B5EF4-FFF2-40B4-BE49-F238E27FC236}">
              <a16:creationId xmlns:a16="http://schemas.microsoft.com/office/drawing/2014/main" id="{62C23491-B5C6-44C8-8817-3BAB99405C4F}"/>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a:extLst>
            <a:ext uri="{FF2B5EF4-FFF2-40B4-BE49-F238E27FC236}">
              <a16:creationId xmlns:a16="http://schemas.microsoft.com/office/drawing/2014/main" id="{939A4BE3-6EF6-4E22-B48A-43E712173981}"/>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E74CBC-5B0A-4B71-A8A6-0B7483AD017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CEFDB4-6484-483F-8FB0-03F4F8F9931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03981B-C314-4A18-AB5F-333351CEC65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BE5024-4AEA-4B4B-BB79-EFEBEA14E12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776211-5830-4F10-9AF2-D8C78EF6FC2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FA9BF7-F159-4735-830C-7D2B31560E6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3E615F-D213-49BF-89AA-3731CC8DA2C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4334A97-3872-4DBC-A9EA-FC48DE0C825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495674-0B98-4BF5-8F33-A7F02DB4B30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DF9633-87DF-4E9F-B2E6-75D27BB069E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4,329
4,302
122.14
4,170,276
3,906,115
263,179
2,198,086
3,355,166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BE5FC9-C3F7-4531-B452-C23CEAF613D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F5DB14-CDAB-4333-82ED-2EA08EC3E60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10C8017-56C8-4160-800E-BD575F90431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1CF6C1-A233-40B3-A086-93F940F079F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35B40C-5C7E-4568-98DB-E623B5AA6BD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21D08E9-A9FF-4335-B97C-F2C0249474D9}"/>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4C8A2BF-62FC-4C6C-AA94-86A18A1EE38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0B4BD5-7721-4F54-904D-4CEBE25EAA6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61A1AF-8C80-444F-9D5F-A20BBE829E4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B1A3C52-1256-4204-A9D2-04D7B69BBE9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03A870-CEE3-4A4F-A48A-61643680E1D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4A9C34-6914-45DD-BE6E-D849CA45B79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B75071-FDE2-47B1-B589-1424D83F7CC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130324E-BE35-4E93-B4C6-935CA5E812E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22E6C0-F184-4666-9745-B1713854A64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B55BF66-A2E2-4685-A933-3D87982F29B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07A313-7A4E-459E-9A73-C6465C4764B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A9BD2B-8951-476F-94D9-B39FED7758B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611026B6-E0BF-4731-A876-422822678506}"/>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703D148-2D55-47F6-942A-78C1C2AE16D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67F9B7B-900F-4EC9-A497-3B1E1E95468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BE4AC41-9307-43EB-93AF-5CD2DD8DDD0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DAF18E7-F843-4843-A051-60BC2B9B06B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862A005-FA07-407A-911E-7A2CF4D2F3F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C743EF4-B99F-4902-BB0A-38E4FF9F7F4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BF0800E-C410-426C-8F1A-46682772814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C516643-4791-4317-A395-A111E4A180A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0A30BA5-8808-4878-90A3-38613A36E1C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93B486B-E6C8-425F-B81D-9A83FDDB88C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84F6B4F-5022-4470-8CD6-8E13BB6ACFD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60563690-54D7-4734-A2CF-8EFE71BE8C5D}"/>
            </a:ext>
          </a:extLst>
        </xdr:cNvPr>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1E07A9BD-523D-44E1-B78A-418E3FCA02B8}"/>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709C6D40-688F-48B8-BD5F-FC4CD70D94E7}"/>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25029378-2E46-4944-B470-42A969AA74B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FCE03E73-B256-4FB8-AA8A-7F4701147E7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10DBD5D1-CDB8-4F71-BFFD-A039438DE2C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C2061100-7376-4E8A-A647-717CE342031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BD56AC90-F77A-4E93-B855-B9A56E6680F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A8C339C3-4ACF-4FC1-B5F3-5969BEA83D2B}"/>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9E3BE9EB-BEDB-4906-9162-6ACE8A49495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AF0A36F1-1C39-490B-B970-A91D9C8CF1BD}"/>
            </a:ext>
          </a:extLst>
        </xdr:cNvPr>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8BE4E507-F62A-4C76-B238-40D5B12B014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F50025F9-D421-4935-8205-33C26B336E59}"/>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BA97FAC5-FE2C-4986-AB12-E17C62E298E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a:extLst>
            <a:ext uri="{FF2B5EF4-FFF2-40B4-BE49-F238E27FC236}">
              <a16:creationId xmlns:a16="http://schemas.microsoft.com/office/drawing/2014/main" id="{F329029E-B129-4790-9B3B-658D5F0018CE}"/>
            </a:ext>
          </a:extLst>
        </xdr:cNvPr>
        <xdr:cNvCxnSpPr/>
      </xdr:nvCxnSpPr>
      <xdr:spPr>
        <a:xfrm flipV="1">
          <a:off x="4086225" y="56502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a:extLst>
            <a:ext uri="{FF2B5EF4-FFF2-40B4-BE49-F238E27FC236}">
              <a16:creationId xmlns:a16="http://schemas.microsoft.com/office/drawing/2014/main" id="{C46A7969-81B1-481C-9ED0-3CE741666C96}"/>
            </a:ext>
          </a:extLst>
        </xdr:cNvPr>
        <xdr:cNvSpPr txBox="1"/>
      </xdr:nvSpPr>
      <xdr:spPr>
        <a:xfrm>
          <a:off x="4124960"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a:extLst>
            <a:ext uri="{FF2B5EF4-FFF2-40B4-BE49-F238E27FC236}">
              <a16:creationId xmlns:a16="http://schemas.microsoft.com/office/drawing/2014/main" id="{A144D7F6-06B1-4BC3-8159-A3E2F6B39D16}"/>
            </a:ext>
          </a:extLst>
        </xdr:cNvPr>
        <xdr:cNvCxnSpPr/>
      </xdr:nvCxnSpPr>
      <xdr:spPr>
        <a:xfrm>
          <a:off x="4020820" y="6930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a:extLst>
            <a:ext uri="{FF2B5EF4-FFF2-40B4-BE49-F238E27FC236}">
              <a16:creationId xmlns:a16="http://schemas.microsoft.com/office/drawing/2014/main" id="{00D4EB4A-ADDD-4D48-8738-B0639CDF9F17}"/>
            </a:ext>
          </a:extLst>
        </xdr:cNvPr>
        <xdr:cNvSpPr txBox="1"/>
      </xdr:nvSpPr>
      <xdr:spPr>
        <a:xfrm>
          <a:off x="412496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a:extLst>
            <a:ext uri="{FF2B5EF4-FFF2-40B4-BE49-F238E27FC236}">
              <a16:creationId xmlns:a16="http://schemas.microsoft.com/office/drawing/2014/main" id="{45FB3B96-7770-4EEA-9327-C2BD89CB02FA}"/>
            </a:ext>
          </a:extLst>
        </xdr:cNvPr>
        <xdr:cNvCxnSpPr/>
      </xdr:nvCxnSpPr>
      <xdr:spPr>
        <a:xfrm>
          <a:off x="4020820" y="565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a:extLst>
            <a:ext uri="{FF2B5EF4-FFF2-40B4-BE49-F238E27FC236}">
              <a16:creationId xmlns:a16="http://schemas.microsoft.com/office/drawing/2014/main" id="{F389F434-FAEB-46AB-81DD-46DF895057BF}"/>
            </a:ext>
          </a:extLst>
        </xdr:cNvPr>
        <xdr:cNvSpPr txBox="1"/>
      </xdr:nvSpPr>
      <xdr:spPr>
        <a:xfrm>
          <a:off x="412496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a:extLst>
            <a:ext uri="{FF2B5EF4-FFF2-40B4-BE49-F238E27FC236}">
              <a16:creationId xmlns:a16="http://schemas.microsoft.com/office/drawing/2014/main" id="{542EA46B-279D-40C0-A165-4F0E6BEA65EE}"/>
            </a:ext>
          </a:extLst>
        </xdr:cNvPr>
        <xdr:cNvSpPr/>
      </xdr:nvSpPr>
      <xdr:spPr>
        <a:xfrm>
          <a:off x="403606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a:extLst>
            <a:ext uri="{FF2B5EF4-FFF2-40B4-BE49-F238E27FC236}">
              <a16:creationId xmlns:a16="http://schemas.microsoft.com/office/drawing/2014/main" id="{7B1E1CFE-CDBF-4E95-B5C5-6A9A9B3CE269}"/>
            </a:ext>
          </a:extLst>
        </xdr:cNvPr>
        <xdr:cNvSpPr/>
      </xdr:nvSpPr>
      <xdr:spPr>
        <a:xfrm>
          <a:off x="3312160" y="633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a:extLst>
            <a:ext uri="{FF2B5EF4-FFF2-40B4-BE49-F238E27FC236}">
              <a16:creationId xmlns:a16="http://schemas.microsoft.com/office/drawing/2014/main" id="{31D7D90D-35A0-463A-ADF0-57E4B968A0A3}"/>
            </a:ext>
          </a:extLst>
        </xdr:cNvPr>
        <xdr:cNvSpPr/>
      </xdr:nvSpPr>
      <xdr:spPr>
        <a:xfrm>
          <a:off x="25146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662B9FA4-B42A-4128-944A-6D25D3EAC7E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09645C1-5569-431C-922D-898C5C1CFE5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ADF9AB8-115F-43A2-8FB9-CF05ECE02A6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DCBB6A3-1A52-4266-BCDE-61551306E3C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1FC7AC-B0C5-494C-BD16-CE629B7163C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114935</xdr:rowOff>
    </xdr:from>
    <xdr:to>
      <xdr:col>20</xdr:col>
      <xdr:colOff>38100</xdr:colOff>
      <xdr:row>42</xdr:row>
      <xdr:rowOff>45085</xdr:rowOff>
    </xdr:to>
    <xdr:sp macro="" textlink="">
      <xdr:nvSpPr>
        <xdr:cNvPr id="70" name="楕円 69">
          <a:extLst>
            <a:ext uri="{FF2B5EF4-FFF2-40B4-BE49-F238E27FC236}">
              <a16:creationId xmlns:a16="http://schemas.microsoft.com/office/drawing/2014/main" id="{664797EA-B954-402E-8163-614C3D0A34F7}"/>
            </a:ext>
          </a:extLst>
        </xdr:cNvPr>
        <xdr:cNvSpPr/>
      </xdr:nvSpPr>
      <xdr:spPr>
        <a:xfrm>
          <a:off x="3312160" y="6988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74930</xdr:rowOff>
    </xdr:from>
    <xdr:to>
      <xdr:col>15</xdr:col>
      <xdr:colOff>101600</xdr:colOff>
      <xdr:row>38</xdr:row>
      <xdr:rowOff>5080</xdr:rowOff>
    </xdr:to>
    <xdr:sp macro="" textlink="">
      <xdr:nvSpPr>
        <xdr:cNvPr id="71" name="楕円 70">
          <a:extLst>
            <a:ext uri="{FF2B5EF4-FFF2-40B4-BE49-F238E27FC236}">
              <a16:creationId xmlns:a16="http://schemas.microsoft.com/office/drawing/2014/main" id="{DEA8DF1A-954B-41DA-AB53-147BF780559D}"/>
            </a:ext>
          </a:extLst>
        </xdr:cNvPr>
        <xdr:cNvSpPr/>
      </xdr:nvSpPr>
      <xdr:spPr>
        <a:xfrm>
          <a:off x="2514600" y="627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125730</xdr:rowOff>
    </xdr:from>
    <xdr:to>
      <xdr:col>19</xdr:col>
      <xdr:colOff>177800</xdr:colOff>
      <xdr:row>41</xdr:row>
      <xdr:rowOff>165735</xdr:rowOff>
    </xdr:to>
    <xdr:cxnSp macro="">
      <xdr:nvCxnSpPr>
        <xdr:cNvPr id="72" name="直線コネクタ 71">
          <a:extLst>
            <a:ext uri="{FF2B5EF4-FFF2-40B4-BE49-F238E27FC236}">
              <a16:creationId xmlns:a16="http://schemas.microsoft.com/office/drawing/2014/main" id="{6B7CC8CB-4D99-42B2-8C0A-D2DE2A1418B9}"/>
            </a:ext>
          </a:extLst>
        </xdr:cNvPr>
        <xdr:cNvCxnSpPr/>
      </xdr:nvCxnSpPr>
      <xdr:spPr>
        <a:xfrm>
          <a:off x="2565400" y="6328410"/>
          <a:ext cx="789940" cy="7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3" name="n_1aveValue【道路】&#10;有形固定資産減価償却率">
          <a:extLst>
            <a:ext uri="{FF2B5EF4-FFF2-40B4-BE49-F238E27FC236}">
              <a16:creationId xmlns:a16="http://schemas.microsoft.com/office/drawing/2014/main" id="{E5D9AB3F-A2A5-43A0-BF60-0DBDD233FC38}"/>
            </a:ext>
          </a:extLst>
        </xdr:cNvPr>
        <xdr:cNvSpPr txBox="1"/>
      </xdr:nvSpPr>
      <xdr:spPr>
        <a:xfrm>
          <a:off x="317056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74" name="n_2aveValue【道路】&#10;有形固定資産減価償却率">
          <a:extLst>
            <a:ext uri="{FF2B5EF4-FFF2-40B4-BE49-F238E27FC236}">
              <a16:creationId xmlns:a16="http://schemas.microsoft.com/office/drawing/2014/main" id="{D4B27C3C-BD13-4FFE-A639-27A9C8A20DFF}"/>
            </a:ext>
          </a:extLst>
        </xdr:cNvPr>
        <xdr:cNvSpPr txBox="1"/>
      </xdr:nvSpPr>
      <xdr:spPr>
        <a:xfrm>
          <a:off x="238570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36212</xdr:rowOff>
    </xdr:from>
    <xdr:ext cx="405111" cy="259045"/>
    <xdr:sp macro="" textlink="">
      <xdr:nvSpPr>
        <xdr:cNvPr id="75" name="n_1mainValue【道路】&#10;有形固定資産減価償却率">
          <a:extLst>
            <a:ext uri="{FF2B5EF4-FFF2-40B4-BE49-F238E27FC236}">
              <a16:creationId xmlns:a16="http://schemas.microsoft.com/office/drawing/2014/main" id="{9464F30F-AF49-4DEC-A44B-7304036AC73C}"/>
            </a:ext>
          </a:extLst>
        </xdr:cNvPr>
        <xdr:cNvSpPr txBox="1"/>
      </xdr:nvSpPr>
      <xdr:spPr>
        <a:xfrm>
          <a:off x="317056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76" name="n_2mainValue【道路】&#10;有形固定資産減価償却率">
          <a:extLst>
            <a:ext uri="{FF2B5EF4-FFF2-40B4-BE49-F238E27FC236}">
              <a16:creationId xmlns:a16="http://schemas.microsoft.com/office/drawing/2014/main" id="{DF807378-6C71-4324-902E-F232BDF68976}"/>
            </a:ext>
          </a:extLst>
        </xdr:cNvPr>
        <xdr:cNvSpPr txBox="1"/>
      </xdr:nvSpPr>
      <xdr:spPr>
        <a:xfrm>
          <a:off x="238570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083867A6-6F00-4B35-91D2-0ED5BCAAD05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F6C93535-FFAA-47A0-96BD-B5EAE56BB2A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8770029A-A0C7-45BB-B64C-CE10FD6208D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4C5FAF98-0840-41A6-A0BA-5E7A092C066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7B106EA0-13E7-4E4B-9968-476848223EF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8ABE4BED-F64E-4123-BF57-F797BDFF516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B865701B-F593-4EFC-90F5-CDB145A7E10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D3CA1905-0DC7-4C11-8AC9-96FAE6D87F6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62B58DB-B238-4998-A630-462CAB6C00C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9377D78A-8B50-458C-929E-086CEF2DB74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3FDC5C90-C6D6-4251-92F2-9C555A862BF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DD777C65-044B-4B07-AD1D-4D7E7B9DD5B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B80342D9-4964-43F0-A458-C5FAE1931CF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a:extLst>
            <a:ext uri="{FF2B5EF4-FFF2-40B4-BE49-F238E27FC236}">
              <a16:creationId xmlns:a16="http://schemas.microsoft.com/office/drawing/2014/main" id="{5EA50554-A84F-48C1-A23B-CEA25D88A4C1}"/>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D1E4A5F5-C742-4A37-9F51-FD60DDCB2DC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id="{69E162B8-C423-4DF7-A47F-E8E2E58D5883}"/>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E3A7E516-B3CC-4F31-A401-5096FD044DA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id="{BE8C2781-C242-4464-BCC6-744DAD9176BB}"/>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6B2D78B8-8E37-4DE9-B1FD-31ACC44D9BD9}"/>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id="{77FE1B0A-F630-4B50-858B-A8E5B8E22B06}"/>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4A1CF946-FCA2-4612-BC51-46DD4DC5971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a:extLst>
            <a:ext uri="{FF2B5EF4-FFF2-40B4-BE49-F238E27FC236}">
              <a16:creationId xmlns:a16="http://schemas.microsoft.com/office/drawing/2014/main" id="{34F4584C-7AE6-4A97-BB2B-23365C227F26}"/>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B4DDDFF0-1E6F-4C08-8FC7-73CD7A8FB4C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a:extLst>
            <a:ext uri="{FF2B5EF4-FFF2-40B4-BE49-F238E27FC236}">
              <a16:creationId xmlns:a16="http://schemas.microsoft.com/office/drawing/2014/main" id="{38274D03-48F7-40F3-8D3C-5A20E78F8ED6}"/>
            </a:ext>
          </a:extLst>
        </xdr:cNvPr>
        <xdr:cNvCxnSpPr/>
      </xdr:nvCxnSpPr>
      <xdr:spPr>
        <a:xfrm flipV="1">
          <a:off x="9219565" y="5683686"/>
          <a:ext cx="0" cy="1372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a:extLst>
            <a:ext uri="{FF2B5EF4-FFF2-40B4-BE49-F238E27FC236}">
              <a16:creationId xmlns:a16="http://schemas.microsoft.com/office/drawing/2014/main" id="{E147F325-6387-405A-A52F-34FF344A4F88}"/>
            </a:ext>
          </a:extLst>
        </xdr:cNvPr>
        <xdr:cNvSpPr txBox="1"/>
      </xdr:nvSpPr>
      <xdr:spPr>
        <a:xfrm>
          <a:off x="9258300" y="706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a:extLst>
            <a:ext uri="{FF2B5EF4-FFF2-40B4-BE49-F238E27FC236}">
              <a16:creationId xmlns:a16="http://schemas.microsoft.com/office/drawing/2014/main" id="{8285E8B1-8430-4570-A83D-6B1A5061BF8C}"/>
            </a:ext>
          </a:extLst>
        </xdr:cNvPr>
        <xdr:cNvCxnSpPr/>
      </xdr:nvCxnSpPr>
      <xdr:spPr>
        <a:xfrm>
          <a:off x="9154160" y="7056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a:extLst>
            <a:ext uri="{FF2B5EF4-FFF2-40B4-BE49-F238E27FC236}">
              <a16:creationId xmlns:a16="http://schemas.microsoft.com/office/drawing/2014/main" id="{BAB1907C-FDD7-412F-A1EC-C6022A2C9BD2}"/>
            </a:ext>
          </a:extLst>
        </xdr:cNvPr>
        <xdr:cNvSpPr txBox="1"/>
      </xdr:nvSpPr>
      <xdr:spPr>
        <a:xfrm>
          <a:off x="9258300" y="546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a:extLst>
            <a:ext uri="{FF2B5EF4-FFF2-40B4-BE49-F238E27FC236}">
              <a16:creationId xmlns:a16="http://schemas.microsoft.com/office/drawing/2014/main" id="{F6E18760-553C-4A6C-B567-E456E7BDF25D}"/>
            </a:ext>
          </a:extLst>
        </xdr:cNvPr>
        <xdr:cNvCxnSpPr/>
      </xdr:nvCxnSpPr>
      <xdr:spPr>
        <a:xfrm>
          <a:off x="9154160" y="5683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5" name="【道路】&#10;一人当たり延長平均値テキスト">
          <a:extLst>
            <a:ext uri="{FF2B5EF4-FFF2-40B4-BE49-F238E27FC236}">
              <a16:creationId xmlns:a16="http://schemas.microsoft.com/office/drawing/2014/main" id="{6BA1F12F-1DA2-49CC-9AF4-0CF1A04D4C6A}"/>
            </a:ext>
          </a:extLst>
        </xdr:cNvPr>
        <xdr:cNvSpPr txBox="1"/>
      </xdr:nvSpPr>
      <xdr:spPr>
        <a:xfrm>
          <a:off x="9258300" y="6822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a:extLst>
            <a:ext uri="{FF2B5EF4-FFF2-40B4-BE49-F238E27FC236}">
              <a16:creationId xmlns:a16="http://schemas.microsoft.com/office/drawing/2014/main" id="{5CECBA3C-3061-4120-9A0B-54F3A245C1AE}"/>
            </a:ext>
          </a:extLst>
        </xdr:cNvPr>
        <xdr:cNvSpPr/>
      </xdr:nvSpPr>
      <xdr:spPr>
        <a:xfrm>
          <a:off x="9192260" y="6844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a:extLst>
            <a:ext uri="{FF2B5EF4-FFF2-40B4-BE49-F238E27FC236}">
              <a16:creationId xmlns:a16="http://schemas.microsoft.com/office/drawing/2014/main" id="{522A521E-2AE2-4A4A-9740-FC85E663B12D}"/>
            </a:ext>
          </a:extLst>
        </xdr:cNvPr>
        <xdr:cNvSpPr/>
      </xdr:nvSpPr>
      <xdr:spPr>
        <a:xfrm>
          <a:off x="8445500" y="6874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a:extLst>
            <a:ext uri="{FF2B5EF4-FFF2-40B4-BE49-F238E27FC236}">
              <a16:creationId xmlns:a16="http://schemas.microsoft.com/office/drawing/2014/main" id="{77FEC135-21FD-4D12-B01C-A29A52B2A29A}"/>
            </a:ext>
          </a:extLst>
        </xdr:cNvPr>
        <xdr:cNvSpPr/>
      </xdr:nvSpPr>
      <xdr:spPr>
        <a:xfrm>
          <a:off x="7670800" y="6883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76FDAD67-A17A-4778-AD8F-5CE18DD8CFB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219C048C-3664-423E-808A-36A1EF46938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8CD8E245-7F02-4B6C-A37E-D193B5A8485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3968974C-AD26-4D0D-81BE-AFC7F7E8F1E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7F3D8D66-8090-4834-9334-6D5F72FE796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99316</xdr:rowOff>
    </xdr:from>
    <xdr:to>
      <xdr:col>50</xdr:col>
      <xdr:colOff>165100</xdr:colOff>
      <xdr:row>42</xdr:row>
      <xdr:rowOff>29466</xdr:rowOff>
    </xdr:to>
    <xdr:sp macro="" textlink="">
      <xdr:nvSpPr>
        <xdr:cNvPr id="114" name="楕円 113">
          <a:extLst>
            <a:ext uri="{FF2B5EF4-FFF2-40B4-BE49-F238E27FC236}">
              <a16:creationId xmlns:a16="http://schemas.microsoft.com/office/drawing/2014/main" id="{B7EF67CA-0DAB-487E-9E44-F7BAEB450758}"/>
            </a:ext>
          </a:extLst>
        </xdr:cNvPr>
        <xdr:cNvSpPr/>
      </xdr:nvSpPr>
      <xdr:spPr>
        <a:xfrm>
          <a:off x="8445500" y="6972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118352</xdr:rowOff>
    </xdr:from>
    <xdr:to>
      <xdr:col>46</xdr:col>
      <xdr:colOff>38100</xdr:colOff>
      <xdr:row>42</xdr:row>
      <xdr:rowOff>48502</xdr:rowOff>
    </xdr:to>
    <xdr:sp macro="" textlink="">
      <xdr:nvSpPr>
        <xdr:cNvPr id="115" name="楕円 114">
          <a:extLst>
            <a:ext uri="{FF2B5EF4-FFF2-40B4-BE49-F238E27FC236}">
              <a16:creationId xmlns:a16="http://schemas.microsoft.com/office/drawing/2014/main" id="{18E2E60B-EC95-4945-AA92-3803731A5F71}"/>
            </a:ext>
          </a:extLst>
        </xdr:cNvPr>
        <xdr:cNvSpPr/>
      </xdr:nvSpPr>
      <xdr:spPr>
        <a:xfrm>
          <a:off x="7670800" y="6991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150116</xdr:rowOff>
    </xdr:from>
    <xdr:to>
      <xdr:col>50</xdr:col>
      <xdr:colOff>114300</xdr:colOff>
      <xdr:row>41</xdr:row>
      <xdr:rowOff>169152</xdr:rowOff>
    </xdr:to>
    <xdr:cxnSp macro="">
      <xdr:nvCxnSpPr>
        <xdr:cNvPr id="116" name="直線コネクタ 115">
          <a:extLst>
            <a:ext uri="{FF2B5EF4-FFF2-40B4-BE49-F238E27FC236}">
              <a16:creationId xmlns:a16="http://schemas.microsoft.com/office/drawing/2014/main" id="{0B1B43B2-48A4-46DC-B027-B9DD4DC969F9}"/>
            </a:ext>
          </a:extLst>
        </xdr:cNvPr>
        <xdr:cNvCxnSpPr/>
      </xdr:nvCxnSpPr>
      <xdr:spPr>
        <a:xfrm flipV="1">
          <a:off x="7713980" y="7023356"/>
          <a:ext cx="782320"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7" name="n_1aveValue【道路】&#10;一人当たり延長">
          <a:extLst>
            <a:ext uri="{FF2B5EF4-FFF2-40B4-BE49-F238E27FC236}">
              <a16:creationId xmlns:a16="http://schemas.microsoft.com/office/drawing/2014/main" id="{D1850764-9DFD-4FB9-AF7C-020C97D921AE}"/>
            </a:ext>
          </a:extLst>
        </xdr:cNvPr>
        <xdr:cNvSpPr txBox="1"/>
      </xdr:nvSpPr>
      <xdr:spPr>
        <a:xfrm>
          <a:off x="8239271" y="665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8" name="n_2aveValue【道路】&#10;一人当たり延長">
          <a:extLst>
            <a:ext uri="{FF2B5EF4-FFF2-40B4-BE49-F238E27FC236}">
              <a16:creationId xmlns:a16="http://schemas.microsoft.com/office/drawing/2014/main" id="{FF88573F-EAA6-4B14-956A-F7D1C6A7E3DE}"/>
            </a:ext>
          </a:extLst>
        </xdr:cNvPr>
        <xdr:cNvSpPr txBox="1"/>
      </xdr:nvSpPr>
      <xdr:spPr>
        <a:xfrm>
          <a:off x="7477271" y="666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20593</xdr:rowOff>
    </xdr:from>
    <xdr:ext cx="534377" cy="259045"/>
    <xdr:sp macro="" textlink="">
      <xdr:nvSpPr>
        <xdr:cNvPr id="119" name="n_1mainValue【道路】&#10;一人当たり延長">
          <a:extLst>
            <a:ext uri="{FF2B5EF4-FFF2-40B4-BE49-F238E27FC236}">
              <a16:creationId xmlns:a16="http://schemas.microsoft.com/office/drawing/2014/main" id="{C9C6B324-5C41-4DA2-BD2B-087E6AE872A7}"/>
            </a:ext>
          </a:extLst>
        </xdr:cNvPr>
        <xdr:cNvSpPr txBox="1"/>
      </xdr:nvSpPr>
      <xdr:spPr>
        <a:xfrm>
          <a:off x="8239271" y="7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39629</xdr:rowOff>
    </xdr:from>
    <xdr:ext cx="534377" cy="259045"/>
    <xdr:sp macro="" textlink="">
      <xdr:nvSpPr>
        <xdr:cNvPr id="120" name="n_2mainValue【道路】&#10;一人当たり延長">
          <a:extLst>
            <a:ext uri="{FF2B5EF4-FFF2-40B4-BE49-F238E27FC236}">
              <a16:creationId xmlns:a16="http://schemas.microsoft.com/office/drawing/2014/main" id="{24BDEDC9-C349-415F-B74C-E697595E312E}"/>
            </a:ext>
          </a:extLst>
        </xdr:cNvPr>
        <xdr:cNvSpPr txBox="1"/>
      </xdr:nvSpPr>
      <xdr:spPr>
        <a:xfrm>
          <a:off x="7477271" y="70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id="{547E8EF8-FA1B-4D4D-A816-387B35EE8A1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id="{065997FD-BC4B-47FC-9E44-404CF6EF5D6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id="{3C528839-C175-44B7-A21C-0D627092EC7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id="{E60A5C1E-CCB2-4F2D-BE5F-17C4EABDA1B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id="{D1954091-43A4-4F37-8CAE-1E9AB094166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id="{BAAF763B-76BF-421C-B9C7-81683E06C5A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id="{6B643248-A31C-42C9-B694-2EEFAC6E41A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id="{9BD6CF3A-8697-4509-8199-FEC7183D36E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id="{C899B6B0-CF26-401D-8D29-26D12F9A7B8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id="{CEC836CC-1B5D-4589-BF1B-3CB28CFDD03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a:extLst>
            <a:ext uri="{FF2B5EF4-FFF2-40B4-BE49-F238E27FC236}">
              <a16:creationId xmlns:a16="http://schemas.microsoft.com/office/drawing/2014/main" id="{DC57CEB0-AE39-40CB-8E73-52ABBA6E2A54}"/>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a:extLst>
            <a:ext uri="{FF2B5EF4-FFF2-40B4-BE49-F238E27FC236}">
              <a16:creationId xmlns:a16="http://schemas.microsoft.com/office/drawing/2014/main" id="{4AD30914-3641-4ED1-B302-07D9BA2DCFA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a:extLst>
            <a:ext uri="{FF2B5EF4-FFF2-40B4-BE49-F238E27FC236}">
              <a16:creationId xmlns:a16="http://schemas.microsoft.com/office/drawing/2014/main" id="{8EC49FC7-8689-49AA-8968-3B37808DC9D0}"/>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a:extLst>
            <a:ext uri="{FF2B5EF4-FFF2-40B4-BE49-F238E27FC236}">
              <a16:creationId xmlns:a16="http://schemas.microsoft.com/office/drawing/2014/main" id="{50714648-B5E4-479F-94AC-FF56C18A001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a:extLst>
            <a:ext uri="{FF2B5EF4-FFF2-40B4-BE49-F238E27FC236}">
              <a16:creationId xmlns:a16="http://schemas.microsoft.com/office/drawing/2014/main" id="{BC32C8A2-CA32-4091-99A3-27891786EF5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a:extLst>
            <a:ext uri="{FF2B5EF4-FFF2-40B4-BE49-F238E27FC236}">
              <a16:creationId xmlns:a16="http://schemas.microsoft.com/office/drawing/2014/main" id="{F21D5373-8E24-4EE8-A95B-E2F7B3314BB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a:extLst>
            <a:ext uri="{FF2B5EF4-FFF2-40B4-BE49-F238E27FC236}">
              <a16:creationId xmlns:a16="http://schemas.microsoft.com/office/drawing/2014/main" id="{324A4F26-46DE-4469-85A8-01A5F3EF443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a:extLst>
            <a:ext uri="{FF2B5EF4-FFF2-40B4-BE49-F238E27FC236}">
              <a16:creationId xmlns:a16="http://schemas.microsoft.com/office/drawing/2014/main" id="{396E4755-D2D2-4106-AA10-7C3393F1F68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a:extLst>
            <a:ext uri="{FF2B5EF4-FFF2-40B4-BE49-F238E27FC236}">
              <a16:creationId xmlns:a16="http://schemas.microsoft.com/office/drawing/2014/main" id="{1AABB796-26A4-4B8F-8167-FE44778864F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a:extLst>
            <a:ext uri="{FF2B5EF4-FFF2-40B4-BE49-F238E27FC236}">
              <a16:creationId xmlns:a16="http://schemas.microsoft.com/office/drawing/2014/main" id="{6E64AE47-6B6D-4438-BBE9-42E50FEB5B7D}"/>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a:extLst>
            <a:ext uri="{FF2B5EF4-FFF2-40B4-BE49-F238E27FC236}">
              <a16:creationId xmlns:a16="http://schemas.microsoft.com/office/drawing/2014/main" id="{CB806722-D3C9-40C7-8E72-6C1D6DB9E911}"/>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FA2FD2FE-BC5D-4FEB-A774-3BCE1CE7262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BAF37ECD-9B7F-4EB1-928E-9D1F4F7EFF1C}"/>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id="{823DF66D-AEE7-43B2-B8B3-42CDE37A5A0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a:extLst>
            <a:ext uri="{FF2B5EF4-FFF2-40B4-BE49-F238E27FC236}">
              <a16:creationId xmlns:a16="http://schemas.microsoft.com/office/drawing/2014/main" id="{6BA5DF7B-D96C-4A02-9D96-0C19142C364F}"/>
            </a:ext>
          </a:extLst>
        </xdr:cNvPr>
        <xdr:cNvCxnSpPr/>
      </xdr:nvCxnSpPr>
      <xdr:spPr>
        <a:xfrm flipV="1">
          <a:off x="4086225" y="935736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a:extLst>
            <a:ext uri="{FF2B5EF4-FFF2-40B4-BE49-F238E27FC236}">
              <a16:creationId xmlns:a16="http://schemas.microsoft.com/office/drawing/2014/main" id="{CE0555F0-8292-4F7E-A006-1467CE054F3A}"/>
            </a:ext>
          </a:extLst>
        </xdr:cNvPr>
        <xdr:cNvSpPr txBox="1"/>
      </xdr:nvSpPr>
      <xdr:spPr>
        <a:xfrm>
          <a:off x="412496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a:extLst>
            <a:ext uri="{FF2B5EF4-FFF2-40B4-BE49-F238E27FC236}">
              <a16:creationId xmlns:a16="http://schemas.microsoft.com/office/drawing/2014/main" id="{264206F0-4D20-4D65-9535-5D1D6A98AAF9}"/>
            </a:ext>
          </a:extLst>
        </xdr:cNvPr>
        <xdr:cNvCxnSpPr/>
      </xdr:nvCxnSpPr>
      <xdr:spPr>
        <a:xfrm>
          <a:off x="402082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id="{C22E36E0-4190-4577-B906-6FC95D47CFE2}"/>
            </a:ext>
          </a:extLst>
        </xdr:cNvPr>
        <xdr:cNvSpPr txBox="1"/>
      </xdr:nvSpPr>
      <xdr:spPr>
        <a:xfrm>
          <a:off x="4124960" y="913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a:extLst>
            <a:ext uri="{FF2B5EF4-FFF2-40B4-BE49-F238E27FC236}">
              <a16:creationId xmlns:a16="http://schemas.microsoft.com/office/drawing/2014/main" id="{5CCD4E77-12E9-4FB9-AC0F-4B0E5EDB24E4}"/>
            </a:ext>
          </a:extLst>
        </xdr:cNvPr>
        <xdr:cNvCxnSpPr/>
      </xdr:nvCxnSpPr>
      <xdr:spPr>
        <a:xfrm>
          <a:off x="402082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id="{D6926FC3-79C7-4980-BC3B-4F916B3624BB}"/>
            </a:ext>
          </a:extLst>
        </xdr:cNvPr>
        <xdr:cNvSpPr txBox="1"/>
      </xdr:nvSpPr>
      <xdr:spPr>
        <a:xfrm>
          <a:off x="4124960" y="996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a:extLst>
            <a:ext uri="{FF2B5EF4-FFF2-40B4-BE49-F238E27FC236}">
              <a16:creationId xmlns:a16="http://schemas.microsoft.com/office/drawing/2014/main" id="{8EFAD192-3102-43D0-B2AA-584BA3D3C9CF}"/>
            </a:ext>
          </a:extLst>
        </xdr:cNvPr>
        <xdr:cNvSpPr/>
      </xdr:nvSpPr>
      <xdr:spPr>
        <a:xfrm>
          <a:off x="403606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a:extLst>
            <a:ext uri="{FF2B5EF4-FFF2-40B4-BE49-F238E27FC236}">
              <a16:creationId xmlns:a16="http://schemas.microsoft.com/office/drawing/2014/main" id="{B23EBED7-0C2A-43A6-A919-6E766E738CB4}"/>
            </a:ext>
          </a:extLst>
        </xdr:cNvPr>
        <xdr:cNvSpPr/>
      </xdr:nvSpPr>
      <xdr:spPr>
        <a:xfrm>
          <a:off x="3312160" y="10060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a:extLst>
            <a:ext uri="{FF2B5EF4-FFF2-40B4-BE49-F238E27FC236}">
              <a16:creationId xmlns:a16="http://schemas.microsoft.com/office/drawing/2014/main" id="{E13739CA-4CF9-448E-907E-374E919794BA}"/>
            </a:ext>
          </a:extLst>
        </xdr:cNvPr>
        <xdr:cNvSpPr/>
      </xdr:nvSpPr>
      <xdr:spPr>
        <a:xfrm>
          <a:off x="25146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33BD0866-E4DC-496B-94DA-4C615C4E308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C8CE16D3-1B27-4DB0-8BB5-D5341D8FDD0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6CB1FD30-D6EB-450B-AD91-AF419FAD1BF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1FA374D9-8270-4295-B163-2C78DDF74F8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BAAB914B-AF7A-4023-80F5-C602F32AA28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133985</xdr:rowOff>
    </xdr:from>
    <xdr:to>
      <xdr:col>20</xdr:col>
      <xdr:colOff>38100</xdr:colOff>
      <xdr:row>63</xdr:row>
      <xdr:rowOff>64135</xdr:rowOff>
    </xdr:to>
    <xdr:sp macro="" textlink="">
      <xdr:nvSpPr>
        <xdr:cNvPr id="159" name="楕円 158">
          <a:extLst>
            <a:ext uri="{FF2B5EF4-FFF2-40B4-BE49-F238E27FC236}">
              <a16:creationId xmlns:a16="http://schemas.microsoft.com/office/drawing/2014/main" id="{BEF9CAF2-98D9-4D7A-AF1C-2E8AA6E2B577}"/>
            </a:ext>
          </a:extLst>
        </xdr:cNvPr>
        <xdr:cNvSpPr/>
      </xdr:nvSpPr>
      <xdr:spPr>
        <a:xfrm>
          <a:off x="3312160" y="10527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27305</xdr:rowOff>
    </xdr:from>
    <xdr:to>
      <xdr:col>15</xdr:col>
      <xdr:colOff>101600</xdr:colOff>
      <xdr:row>63</xdr:row>
      <xdr:rowOff>128905</xdr:rowOff>
    </xdr:to>
    <xdr:sp macro="" textlink="">
      <xdr:nvSpPr>
        <xdr:cNvPr id="160" name="楕円 159">
          <a:extLst>
            <a:ext uri="{FF2B5EF4-FFF2-40B4-BE49-F238E27FC236}">
              <a16:creationId xmlns:a16="http://schemas.microsoft.com/office/drawing/2014/main" id="{879F3237-E049-43F1-8543-8FEA9E620C48}"/>
            </a:ext>
          </a:extLst>
        </xdr:cNvPr>
        <xdr:cNvSpPr/>
      </xdr:nvSpPr>
      <xdr:spPr>
        <a:xfrm>
          <a:off x="25146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13335</xdr:rowOff>
    </xdr:from>
    <xdr:to>
      <xdr:col>19</xdr:col>
      <xdr:colOff>177800</xdr:colOff>
      <xdr:row>63</xdr:row>
      <xdr:rowOff>78105</xdr:rowOff>
    </xdr:to>
    <xdr:cxnSp macro="">
      <xdr:nvCxnSpPr>
        <xdr:cNvPr id="161" name="直線コネクタ 160">
          <a:extLst>
            <a:ext uri="{FF2B5EF4-FFF2-40B4-BE49-F238E27FC236}">
              <a16:creationId xmlns:a16="http://schemas.microsoft.com/office/drawing/2014/main" id="{1CD5F9F7-745A-4B17-A9A5-1052656C8E77}"/>
            </a:ext>
          </a:extLst>
        </xdr:cNvPr>
        <xdr:cNvCxnSpPr/>
      </xdr:nvCxnSpPr>
      <xdr:spPr>
        <a:xfrm flipV="1">
          <a:off x="2565400" y="10574655"/>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62" name="n_1aveValue【橋りょう・トンネル】&#10;有形固定資産減価償却率">
          <a:extLst>
            <a:ext uri="{FF2B5EF4-FFF2-40B4-BE49-F238E27FC236}">
              <a16:creationId xmlns:a16="http://schemas.microsoft.com/office/drawing/2014/main" id="{817555FF-3040-4F60-A45F-516B7E3B76F1}"/>
            </a:ext>
          </a:extLst>
        </xdr:cNvPr>
        <xdr:cNvSpPr txBox="1"/>
      </xdr:nvSpPr>
      <xdr:spPr>
        <a:xfrm>
          <a:off x="317056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63" name="n_2aveValue【橋りょう・トンネル】&#10;有形固定資産減価償却率">
          <a:extLst>
            <a:ext uri="{FF2B5EF4-FFF2-40B4-BE49-F238E27FC236}">
              <a16:creationId xmlns:a16="http://schemas.microsoft.com/office/drawing/2014/main" id="{11E67233-8008-4BBE-B522-5E23EF15AF4B}"/>
            </a:ext>
          </a:extLst>
        </xdr:cNvPr>
        <xdr:cNvSpPr txBox="1"/>
      </xdr:nvSpPr>
      <xdr:spPr>
        <a:xfrm>
          <a:off x="238570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55262</xdr:rowOff>
    </xdr:from>
    <xdr:ext cx="405111" cy="259045"/>
    <xdr:sp macro="" textlink="">
      <xdr:nvSpPr>
        <xdr:cNvPr id="164" name="n_1mainValue【橋りょう・トンネル】&#10;有形固定資産減価償却率">
          <a:extLst>
            <a:ext uri="{FF2B5EF4-FFF2-40B4-BE49-F238E27FC236}">
              <a16:creationId xmlns:a16="http://schemas.microsoft.com/office/drawing/2014/main" id="{82762F19-CC57-48D3-AC09-86BAA640974C}"/>
            </a:ext>
          </a:extLst>
        </xdr:cNvPr>
        <xdr:cNvSpPr txBox="1"/>
      </xdr:nvSpPr>
      <xdr:spPr>
        <a:xfrm>
          <a:off x="317056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120032</xdr:rowOff>
    </xdr:from>
    <xdr:ext cx="405111" cy="259045"/>
    <xdr:sp macro="" textlink="">
      <xdr:nvSpPr>
        <xdr:cNvPr id="165" name="n_2mainValue【橋りょう・トンネル】&#10;有形固定資産減価償却率">
          <a:extLst>
            <a:ext uri="{FF2B5EF4-FFF2-40B4-BE49-F238E27FC236}">
              <a16:creationId xmlns:a16="http://schemas.microsoft.com/office/drawing/2014/main" id="{3BE27C5C-94C9-44A5-87B0-DD2279A3F539}"/>
            </a:ext>
          </a:extLst>
        </xdr:cNvPr>
        <xdr:cNvSpPr txBox="1"/>
      </xdr:nvSpPr>
      <xdr:spPr>
        <a:xfrm>
          <a:off x="238570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id="{6E5B6A84-97AC-4D00-A6AB-994523A39C1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id="{B10151BB-371B-4C92-8DEA-1C579C4269A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id="{4A75047C-2F39-45FF-A221-841FB05BE7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id="{A73B6AAE-6353-49A9-A0D4-93ACD87E1E9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id="{C86CFEA7-72D2-4C8C-9C09-4A579A4625D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id="{70049394-A054-4985-BD61-52301974962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id="{E87DB84E-C39A-4338-A967-52090BEEE44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id="{B188A60C-2ED3-48A8-8EDF-0EC9E99F01A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id="{D03CA0A3-27B5-4FBA-806B-8880087DF9D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id="{1BBF0AA5-21A1-44E1-9477-90F338FEEDE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a:extLst>
            <a:ext uri="{FF2B5EF4-FFF2-40B4-BE49-F238E27FC236}">
              <a16:creationId xmlns:a16="http://schemas.microsoft.com/office/drawing/2014/main" id="{AA5B2BF3-42E4-45A3-88DD-A2E626D366D5}"/>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a:extLst>
            <a:ext uri="{FF2B5EF4-FFF2-40B4-BE49-F238E27FC236}">
              <a16:creationId xmlns:a16="http://schemas.microsoft.com/office/drawing/2014/main" id="{538DB170-A843-4790-969C-A6432A08DC73}"/>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a:extLst>
            <a:ext uri="{FF2B5EF4-FFF2-40B4-BE49-F238E27FC236}">
              <a16:creationId xmlns:a16="http://schemas.microsoft.com/office/drawing/2014/main" id="{B165868B-DA45-4AC0-9E5A-868B04E658F4}"/>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a:extLst>
            <a:ext uri="{FF2B5EF4-FFF2-40B4-BE49-F238E27FC236}">
              <a16:creationId xmlns:a16="http://schemas.microsoft.com/office/drawing/2014/main" id="{CF1B0F05-243C-4289-8C00-D16553D829D1}"/>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a:extLst>
            <a:ext uri="{FF2B5EF4-FFF2-40B4-BE49-F238E27FC236}">
              <a16:creationId xmlns:a16="http://schemas.microsoft.com/office/drawing/2014/main" id="{43BF8011-0017-42C3-9194-9EED0581A8DB}"/>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a:extLst>
            <a:ext uri="{FF2B5EF4-FFF2-40B4-BE49-F238E27FC236}">
              <a16:creationId xmlns:a16="http://schemas.microsoft.com/office/drawing/2014/main" id="{A575BDFB-3934-42FB-BC78-49E2B26AE5B7}"/>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a:extLst>
            <a:ext uri="{FF2B5EF4-FFF2-40B4-BE49-F238E27FC236}">
              <a16:creationId xmlns:a16="http://schemas.microsoft.com/office/drawing/2014/main" id="{A1687557-FE02-41EC-A91B-554832BE88A3}"/>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a:extLst>
            <a:ext uri="{FF2B5EF4-FFF2-40B4-BE49-F238E27FC236}">
              <a16:creationId xmlns:a16="http://schemas.microsoft.com/office/drawing/2014/main" id="{6C62459E-5EE5-4FCD-A551-2B532BB7AD21}"/>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a:extLst>
            <a:ext uri="{FF2B5EF4-FFF2-40B4-BE49-F238E27FC236}">
              <a16:creationId xmlns:a16="http://schemas.microsoft.com/office/drawing/2014/main" id="{05A239F2-468F-4D1B-B34D-89694A41AFB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a:extLst>
            <a:ext uri="{FF2B5EF4-FFF2-40B4-BE49-F238E27FC236}">
              <a16:creationId xmlns:a16="http://schemas.microsoft.com/office/drawing/2014/main" id="{8E04E999-F8D3-4153-B5C9-A22C3F369A54}"/>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a:extLst>
            <a:ext uri="{FF2B5EF4-FFF2-40B4-BE49-F238E27FC236}">
              <a16:creationId xmlns:a16="http://schemas.microsoft.com/office/drawing/2014/main" id="{90585B2D-E932-40C9-954A-66C951EFD0D8}"/>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a:extLst>
            <a:ext uri="{FF2B5EF4-FFF2-40B4-BE49-F238E27FC236}">
              <a16:creationId xmlns:a16="http://schemas.microsoft.com/office/drawing/2014/main" id="{4F49275D-FD67-4311-9442-A9E27C237D83}"/>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a:extLst>
            <a:ext uri="{FF2B5EF4-FFF2-40B4-BE49-F238E27FC236}">
              <a16:creationId xmlns:a16="http://schemas.microsoft.com/office/drawing/2014/main" id="{CC5E11C1-2185-415D-B1F2-2BE31BEBAFA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a:extLst>
            <a:ext uri="{FF2B5EF4-FFF2-40B4-BE49-F238E27FC236}">
              <a16:creationId xmlns:a16="http://schemas.microsoft.com/office/drawing/2014/main" id="{C6D607FF-8F51-4E15-ACAA-3D5C3A151DB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a:extLst>
            <a:ext uri="{FF2B5EF4-FFF2-40B4-BE49-F238E27FC236}">
              <a16:creationId xmlns:a16="http://schemas.microsoft.com/office/drawing/2014/main" id="{B988680C-ED68-4AFC-BF73-48CA3A4CA7C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a:extLst>
            <a:ext uri="{FF2B5EF4-FFF2-40B4-BE49-F238E27FC236}">
              <a16:creationId xmlns:a16="http://schemas.microsoft.com/office/drawing/2014/main" id="{9DDE9072-6E06-4FA1-97AA-EA30CA4E7C4C}"/>
            </a:ext>
          </a:extLst>
        </xdr:cNvPr>
        <xdr:cNvCxnSpPr/>
      </xdr:nvCxnSpPr>
      <xdr:spPr>
        <a:xfrm flipV="1">
          <a:off x="9219565" y="9400691"/>
          <a:ext cx="0" cy="1456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a:extLst>
            <a:ext uri="{FF2B5EF4-FFF2-40B4-BE49-F238E27FC236}">
              <a16:creationId xmlns:a16="http://schemas.microsoft.com/office/drawing/2014/main" id="{40630EC8-140B-4DE2-993B-71B47C3930DF}"/>
            </a:ext>
          </a:extLst>
        </xdr:cNvPr>
        <xdr:cNvSpPr txBox="1"/>
      </xdr:nvSpPr>
      <xdr:spPr>
        <a:xfrm>
          <a:off x="9258300" y="108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a:extLst>
            <a:ext uri="{FF2B5EF4-FFF2-40B4-BE49-F238E27FC236}">
              <a16:creationId xmlns:a16="http://schemas.microsoft.com/office/drawing/2014/main" id="{8E4B2E29-3B8A-40D8-B2AA-16F9C34A3BD3}"/>
            </a:ext>
          </a:extLst>
        </xdr:cNvPr>
        <xdr:cNvCxnSpPr/>
      </xdr:nvCxnSpPr>
      <xdr:spPr>
        <a:xfrm>
          <a:off x="9154160" y="10857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a:extLst>
            <a:ext uri="{FF2B5EF4-FFF2-40B4-BE49-F238E27FC236}">
              <a16:creationId xmlns:a16="http://schemas.microsoft.com/office/drawing/2014/main" id="{339A165F-CABA-4106-BB61-5ABFD7D2D123}"/>
            </a:ext>
          </a:extLst>
        </xdr:cNvPr>
        <xdr:cNvSpPr txBox="1"/>
      </xdr:nvSpPr>
      <xdr:spPr>
        <a:xfrm>
          <a:off x="9258300" y="91835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a:extLst>
            <a:ext uri="{FF2B5EF4-FFF2-40B4-BE49-F238E27FC236}">
              <a16:creationId xmlns:a16="http://schemas.microsoft.com/office/drawing/2014/main" id="{58729CD0-E1C7-47D7-8AF0-35C2860F0E62}"/>
            </a:ext>
          </a:extLst>
        </xdr:cNvPr>
        <xdr:cNvCxnSpPr/>
      </xdr:nvCxnSpPr>
      <xdr:spPr>
        <a:xfrm>
          <a:off x="9154160" y="9400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a:extLst>
            <a:ext uri="{FF2B5EF4-FFF2-40B4-BE49-F238E27FC236}">
              <a16:creationId xmlns:a16="http://schemas.microsoft.com/office/drawing/2014/main" id="{CE5F3828-EB07-4B9D-9480-71809BC47111}"/>
            </a:ext>
          </a:extLst>
        </xdr:cNvPr>
        <xdr:cNvSpPr txBox="1"/>
      </xdr:nvSpPr>
      <xdr:spPr>
        <a:xfrm>
          <a:off x="9258300" y="1043936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a:extLst>
            <a:ext uri="{FF2B5EF4-FFF2-40B4-BE49-F238E27FC236}">
              <a16:creationId xmlns:a16="http://schemas.microsoft.com/office/drawing/2014/main" id="{630FAD76-EB8A-468A-AB44-B08300787F57}"/>
            </a:ext>
          </a:extLst>
        </xdr:cNvPr>
        <xdr:cNvSpPr/>
      </xdr:nvSpPr>
      <xdr:spPr>
        <a:xfrm>
          <a:off x="9192260" y="104609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a:extLst>
            <a:ext uri="{FF2B5EF4-FFF2-40B4-BE49-F238E27FC236}">
              <a16:creationId xmlns:a16="http://schemas.microsoft.com/office/drawing/2014/main" id="{A6670593-8B2A-4CE0-A4E6-312D80C209AF}"/>
            </a:ext>
          </a:extLst>
        </xdr:cNvPr>
        <xdr:cNvSpPr/>
      </xdr:nvSpPr>
      <xdr:spPr>
        <a:xfrm>
          <a:off x="8445500" y="10477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a:extLst>
            <a:ext uri="{FF2B5EF4-FFF2-40B4-BE49-F238E27FC236}">
              <a16:creationId xmlns:a16="http://schemas.microsoft.com/office/drawing/2014/main" id="{C5805599-79B7-421F-82E5-08A964BD6EBE}"/>
            </a:ext>
          </a:extLst>
        </xdr:cNvPr>
        <xdr:cNvSpPr/>
      </xdr:nvSpPr>
      <xdr:spPr>
        <a:xfrm>
          <a:off x="7670800" y="105195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E0703A21-5F6E-4E9E-AE80-899F4521BCB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925738B8-94D3-489F-B77E-9DF9004AA8E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D0FDC509-F1C3-4E4A-97D8-D60464C9C8C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C76CE8A4-1C9F-43D3-BDC3-4274E4BC002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65D7697B-AB3A-46A4-BB1E-7DD1E97C5E8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54639</xdr:rowOff>
    </xdr:from>
    <xdr:to>
      <xdr:col>50</xdr:col>
      <xdr:colOff>165100</xdr:colOff>
      <xdr:row>64</xdr:row>
      <xdr:rowOff>156239</xdr:rowOff>
    </xdr:to>
    <xdr:sp macro="" textlink="">
      <xdr:nvSpPr>
        <xdr:cNvPr id="205" name="楕円 204">
          <a:extLst>
            <a:ext uri="{FF2B5EF4-FFF2-40B4-BE49-F238E27FC236}">
              <a16:creationId xmlns:a16="http://schemas.microsoft.com/office/drawing/2014/main" id="{EBAC0371-0552-44FB-BEC1-0AFF27EB4B91}"/>
            </a:ext>
          </a:extLst>
        </xdr:cNvPr>
        <xdr:cNvSpPr/>
      </xdr:nvSpPr>
      <xdr:spPr>
        <a:xfrm>
          <a:off x="8445500" y="107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55388</xdr:rowOff>
    </xdr:from>
    <xdr:to>
      <xdr:col>46</xdr:col>
      <xdr:colOff>38100</xdr:colOff>
      <xdr:row>64</xdr:row>
      <xdr:rowOff>156988</xdr:rowOff>
    </xdr:to>
    <xdr:sp macro="" textlink="">
      <xdr:nvSpPr>
        <xdr:cNvPr id="206" name="楕円 205">
          <a:extLst>
            <a:ext uri="{FF2B5EF4-FFF2-40B4-BE49-F238E27FC236}">
              <a16:creationId xmlns:a16="http://schemas.microsoft.com/office/drawing/2014/main" id="{67C80B87-9EB4-4C07-A30B-9E0B53654835}"/>
            </a:ext>
          </a:extLst>
        </xdr:cNvPr>
        <xdr:cNvSpPr/>
      </xdr:nvSpPr>
      <xdr:spPr>
        <a:xfrm>
          <a:off x="7670800" y="107843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105439</xdr:rowOff>
    </xdr:from>
    <xdr:to>
      <xdr:col>50</xdr:col>
      <xdr:colOff>114300</xdr:colOff>
      <xdr:row>64</xdr:row>
      <xdr:rowOff>106188</xdr:rowOff>
    </xdr:to>
    <xdr:cxnSp macro="">
      <xdr:nvCxnSpPr>
        <xdr:cNvPr id="207" name="直線コネクタ 206">
          <a:extLst>
            <a:ext uri="{FF2B5EF4-FFF2-40B4-BE49-F238E27FC236}">
              <a16:creationId xmlns:a16="http://schemas.microsoft.com/office/drawing/2014/main" id="{6B02D21A-F603-4CCF-953C-22F7D24643E6}"/>
            </a:ext>
          </a:extLst>
        </xdr:cNvPr>
        <xdr:cNvCxnSpPr/>
      </xdr:nvCxnSpPr>
      <xdr:spPr>
        <a:xfrm flipV="1">
          <a:off x="7713980" y="10834399"/>
          <a:ext cx="78232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8" name="n_1aveValue【橋りょう・トンネル】&#10;一人当たり有形固定資産（償却資産）額">
          <a:extLst>
            <a:ext uri="{FF2B5EF4-FFF2-40B4-BE49-F238E27FC236}">
              <a16:creationId xmlns:a16="http://schemas.microsoft.com/office/drawing/2014/main" id="{69DC9A60-701B-4081-9B9C-2C8995473E3E}"/>
            </a:ext>
          </a:extLst>
        </xdr:cNvPr>
        <xdr:cNvSpPr txBox="1"/>
      </xdr:nvSpPr>
      <xdr:spPr>
        <a:xfrm>
          <a:off x="8184225" y="10256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09" name="n_2aveValue【橋りょう・トンネル】&#10;一人当たり有形固定資産（償却資産）額">
          <a:extLst>
            <a:ext uri="{FF2B5EF4-FFF2-40B4-BE49-F238E27FC236}">
              <a16:creationId xmlns:a16="http://schemas.microsoft.com/office/drawing/2014/main" id="{7F615389-B2B9-4CEA-AC25-3F6A00F04697}"/>
            </a:ext>
          </a:extLst>
        </xdr:cNvPr>
        <xdr:cNvSpPr txBox="1"/>
      </xdr:nvSpPr>
      <xdr:spPr>
        <a:xfrm>
          <a:off x="7444955" y="1029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147366</xdr:rowOff>
    </xdr:from>
    <xdr:ext cx="534377" cy="259045"/>
    <xdr:sp macro="" textlink="">
      <xdr:nvSpPr>
        <xdr:cNvPr id="210" name="n_1mainValue【橋りょう・トンネル】&#10;一人当たり有形固定資産（償却資産）額">
          <a:extLst>
            <a:ext uri="{FF2B5EF4-FFF2-40B4-BE49-F238E27FC236}">
              <a16:creationId xmlns:a16="http://schemas.microsoft.com/office/drawing/2014/main" id="{5949A061-9902-41D5-A961-7A8017EC647D}"/>
            </a:ext>
          </a:extLst>
        </xdr:cNvPr>
        <xdr:cNvSpPr txBox="1"/>
      </xdr:nvSpPr>
      <xdr:spPr>
        <a:xfrm>
          <a:off x="8239271" y="1087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148115</xdr:rowOff>
    </xdr:from>
    <xdr:ext cx="534377" cy="259045"/>
    <xdr:sp macro="" textlink="">
      <xdr:nvSpPr>
        <xdr:cNvPr id="211" name="n_2mainValue【橋りょう・トンネル】&#10;一人当たり有形固定資産（償却資産）額">
          <a:extLst>
            <a:ext uri="{FF2B5EF4-FFF2-40B4-BE49-F238E27FC236}">
              <a16:creationId xmlns:a16="http://schemas.microsoft.com/office/drawing/2014/main" id="{708354F5-6C77-49DA-8E87-AE5EF86B8580}"/>
            </a:ext>
          </a:extLst>
        </xdr:cNvPr>
        <xdr:cNvSpPr txBox="1"/>
      </xdr:nvSpPr>
      <xdr:spPr>
        <a:xfrm>
          <a:off x="7477271" y="1087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a:extLst>
            <a:ext uri="{FF2B5EF4-FFF2-40B4-BE49-F238E27FC236}">
              <a16:creationId xmlns:a16="http://schemas.microsoft.com/office/drawing/2014/main" id="{81F1734C-BACB-4CEE-8D49-02EEAACED53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a:extLst>
            <a:ext uri="{FF2B5EF4-FFF2-40B4-BE49-F238E27FC236}">
              <a16:creationId xmlns:a16="http://schemas.microsoft.com/office/drawing/2014/main" id="{2CA56FE7-30CC-4D0D-A01B-38A0E450AC6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a:extLst>
            <a:ext uri="{FF2B5EF4-FFF2-40B4-BE49-F238E27FC236}">
              <a16:creationId xmlns:a16="http://schemas.microsoft.com/office/drawing/2014/main" id="{EDA0BD82-0FA7-47CE-8B52-29A2B70E876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a:extLst>
            <a:ext uri="{FF2B5EF4-FFF2-40B4-BE49-F238E27FC236}">
              <a16:creationId xmlns:a16="http://schemas.microsoft.com/office/drawing/2014/main" id="{DF3CB2F3-ADC0-49D2-BF53-6A4E7D62F8F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a:extLst>
            <a:ext uri="{FF2B5EF4-FFF2-40B4-BE49-F238E27FC236}">
              <a16:creationId xmlns:a16="http://schemas.microsoft.com/office/drawing/2014/main" id="{E868B09F-476D-4512-A2AF-E14F83100CD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a:extLst>
            <a:ext uri="{FF2B5EF4-FFF2-40B4-BE49-F238E27FC236}">
              <a16:creationId xmlns:a16="http://schemas.microsoft.com/office/drawing/2014/main" id="{35D950EF-0410-46CA-AC39-56486BDBB2D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a:extLst>
            <a:ext uri="{FF2B5EF4-FFF2-40B4-BE49-F238E27FC236}">
              <a16:creationId xmlns:a16="http://schemas.microsoft.com/office/drawing/2014/main" id="{8ECB1D83-F7CD-4804-BCC0-A6D6BD81B6B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a:extLst>
            <a:ext uri="{FF2B5EF4-FFF2-40B4-BE49-F238E27FC236}">
              <a16:creationId xmlns:a16="http://schemas.microsoft.com/office/drawing/2014/main" id="{2BF1BF4B-17F1-416B-9CFD-9BBCCED13D5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a:extLst>
            <a:ext uri="{FF2B5EF4-FFF2-40B4-BE49-F238E27FC236}">
              <a16:creationId xmlns:a16="http://schemas.microsoft.com/office/drawing/2014/main" id="{9795B015-6A6D-4C3B-A92B-A4B41243E24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a:extLst>
            <a:ext uri="{FF2B5EF4-FFF2-40B4-BE49-F238E27FC236}">
              <a16:creationId xmlns:a16="http://schemas.microsoft.com/office/drawing/2014/main" id="{C0B2810B-390E-427F-B0F1-F7C0E0C1C4F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a:extLst>
            <a:ext uri="{FF2B5EF4-FFF2-40B4-BE49-F238E27FC236}">
              <a16:creationId xmlns:a16="http://schemas.microsoft.com/office/drawing/2014/main" id="{8718F0F2-FB9A-48FF-A7B8-FEE8A82D1D03}"/>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a:extLst>
            <a:ext uri="{FF2B5EF4-FFF2-40B4-BE49-F238E27FC236}">
              <a16:creationId xmlns:a16="http://schemas.microsoft.com/office/drawing/2014/main" id="{743F4525-DDD2-42BA-BD1A-748C2A27B28E}"/>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a:extLst>
            <a:ext uri="{FF2B5EF4-FFF2-40B4-BE49-F238E27FC236}">
              <a16:creationId xmlns:a16="http://schemas.microsoft.com/office/drawing/2014/main" id="{9688DBAB-147B-4FAA-80E6-AF143BCB1BAE}"/>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a:extLst>
            <a:ext uri="{FF2B5EF4-FFF2-40B4-BE49-F238E27FC236}">
              <a16:creationId xmlns:a16="http://schemas.microsoft.com/office/drawing/2014/main" id="{FEAA8829-77F8-43B8-A3ED-B6B3988BC63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a:extLst>
            <a:ext uri="{FF2B5EF4-FFF2-40B4-BE49-F238E27FC236}">
              <a16:creationId xmlns:a16="http://schemas.microsoft.com/office/drawing/2014/main" id="{9152564B-AD5F-4242-A0A3-F58C3D82ECD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a:extLst>
            <a:ext uri="{FF2B5EF4-FFF2-40B4-BE49-F238E27FC236}">
              <a16:creationId xmlns:a16="http://schemas.microsoft.com/office/drawing/2014/main" id="{068F104C-5520-490A-A14E-76BA1DF2858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a:extLst>
            <a:ext uri="{FF2B5EF4-FFF2-40B4-BE49-F238E27FC236}">
              <a16:creationId xmlns:a16="http://schemas.microsoft.com/office/drawing/2014/main" id="{797C5BDD-C5DD-42BD-A417-595AA136247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a:extLst>
            <a:ext uri="{FF2B5EF4-FFF2-40B4-BE49-F238E27FC236}">
              <a16:creationId xmlns:a16="http://schemas.microsoft.com/office/drawing/2014/main" id="{C5AA8303-AFB9-475D-B319-0884FD94CDA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a:extLst>
            <a:ext uri="{FF2B5EF4-FFF2-40B4-BE49-F238E27FC236}">
              <a16:creationId xmlns:a16="http://schemas.microsoft.com/office/drawing/2014/main" id="{0664E4E8-9E2D-426E-9C12-4BB6C0475F49}"/>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a:extLst>
            <a:ext uri="{FF2B5EF4-FFF2-40B4-BE49-F238E27FC236}">
              <a16:creationId xmlns:a16="http://schemas.microsoft.com/office/drawing/2014/main" id="{3918BAB2-E9BA-465A-A32E-FCFDE0A579E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a:extLst>
            <a:ext uri="{FF2B5EF4-FFF2-40B4-BE49-F238E27FC236}">
              <a16:creationId xmlns:a16="http://schemas.microsoft.com/office/drawing/2014/main" id="{5AC21971-E5DB-4C85-A9ED-76CCC93C9D24}"/>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a:extLst>
            <a:ext uri="{FF2B5EF4-FFF2-40B4-BE49-F238E27FC236}">
              <a16:creationId xmlns:a16="http://schemas.microsoft.com/office/drawing/2014/main" id="{F7B64F93-A600-4C4E-9553-A2F4719195C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id="{1065827F-8D73-49E5-B014-CCF8639B8A33}"/>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a:extLst>
            <a:ext uri="{FF2B5EF4-FFF2-40B4-BE49-F238E27FC236}">
              <a16:creationId xmlns:a16="http://schemas.microsoft.com/office/drawing/2014/main" id="{9BF17B0B-BBF3-43D3-B7C9-F2EF2C8EF2C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a:extLst>
            <a:ext uri="{FF2B5EF4-FFF2-40B4-BE49-F238E27FC236}">
              <a16:creationId xmlns:a16="http://schemas.microsoft.com/office/drawing/2014/main" id="{227D8ABC-28A7-4A3C-B8A5-FE039710A801}"/>
            </a:ext>
          </a:extLst>
        </xdr:cNvPr>
        <xdr:cNvCxnSpPr/>
      </xdr:nvCxnSpPr>
      <xdr:spPr>
        <a:xfrm flipV="1">
          <a:off x="4086225" y="13041630"/>
          <a:ext cx="0" cy="1503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a:extLst>
            <a:ext uri="{FF2B5EF4-FFF2-40B4-BE49-F238E27FC236}">
              <a16:creationId xmlns:a16="http://schemas.microsoft.com/office/drawing/2014/main" id="{1FFF2DFB-D16D-4328-8224-2FF4A18221AA}"/>
            </a:ext>
          </a:extLst>
        </xdr:cNvPr>
        <xdr:cNvSpPr txBox="1"/>
      </xdr:nvSpPr>
      <xdr:spPr>
        <a:xfrm>
          <a:off x="4124960" y="1454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a:extLst>
            <a:ext uri="{FF2B5EF4-FFF2-40B4-BE49-F238E27FC236}">
              <a16:creationId xmlns:a16="http://schemas.microsoft.com/office/drawing/2014/main" id="{4E6701F3-6A76-4247-B4F9-DA2BE7E89998}"/>
            </a:ext>
          </a:extLst>
        </xdr:cNvPr>
        <xdr:cNvCxnSpPr/>
      </xdr:nvCxnSpPr>
      <xdr:spPr>
        <a:xfrm>
          <a:off x="4020820" y="14544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a:extLst>
            <a:ext uri="{FF2B5EF4-FFF2-40B4-BE49-F238E27FC236}">
              <a16:creationId xmlns:a16="http://schemas.microsoft.com/office/drawing/2014/main" id="{C3AD9810-F6E4-467E-997D-7889725CCC1A}"/>
            </a:ext>
          </a:extLst>
        </xdr:cNvPr>
        <xdr:cNvSpPr txBox="1"/>
      </xdr:nvSpPr>
      <xdr:spPr>
        <a:xfrm>
          <a:off x="412496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a:extLst>
            <a:ext uri="{FF2B5EF4-FFF2-40B4-BE49-F238E27FC236}">
              <a16:creationId xmlns:a16="http://schemas.microsoft.com/office/drawing/2014/main" id="{4DE78BB8-40BC-492A-9475-BE5401CFC5DE}"/>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a:extLst>
            <a:ext uri="{FF2B5EF4-FFF2-40B4-BE49-F238E27FC236}">
              <a16:creationId xmlns:a16="http://schemas.microsoft.com/office/drawing/2014/main" id="{6DCF97C1-6ADA-4E92-8C16-6C0F3F1C1320}"/>
            </a:ext>
          </a:extLst>
        </xdr:cNvPr>
        <xdr:cNvSpPr txBox="1"/>
      </xdr:nvSpPr>
      <xdr:spPr>
        <a:xfrm>
          <a:off x="4124960" y="13773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a:extLst>
            <a:ext uri="{FF2B5EF4-FFF2-40B4-BE49-F238E27FC236}">
              <a16:creationId xmlns:a16="http://schemas.microsoft.com/office/drawing/2014/main" id="{F68CC42D-C675-4A15-906D-57E44FA8B59F}"/>
            </a:ext>
          </a:extLst>
        </xdr:cNvPr>
        <xdr:cNvSpPr/>
      </xdr:nvSpPr>
      <xdr:spPr>
        <a:xfrm>
          <a:off x="4036060" y="1379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a:extLst>
            <a:ext uri="{FF2B5EF4-FFF2-40B4-BE49-F238E27FC236}">
              <a16:creationId xmlns:a16="http://schemas.microsoft.com/office/drawing/2014/main" id="{9376B666-57DD-4915-8A0D-18F26D8E4905}"/>
            </a:ext>
          </a:extLst>
        </xdr:cNvPr>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a:extLst>
            <a:ext uri="{FF2B5EF4-FFF2-40B4-BE49-F238E27FC236}">
              <a16:creationId xmlns:a16="http://schemas.microsoft.com/office/drawing/2014/main" id="{D5F0726F-A563-4044-8B0C-BAB8E43CFEAF}"/>
            </a:ext>
          </a:extLst>
        </xdr:cNvPr>
        <xdr:cNvSpPr/>
      </xdr:nvSpPr>
      <xdr:spPr>
        <a:xfrm>
          <a:off x="251460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2ABE653-AB36-4AE0-B1D4-DA1BDDF84DC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A4C8D9D2-E15B-49F7-A76C-748D0C431AD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153B0201-B006-4EFA-AF53-C5D8F2AAD90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53E48FE9-3533-42F0-8D25-157F75FFDFC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3D402646-5FF1-4E54-A52F-5DD40621266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250" name="楕円 249">
          <a:extLst>
            <a:ext uri="{FF2B5EF4-FFF2-40B4-BE49-F238E27FC236}">
              <a16:creationId xmlns:a16="http://schemas.microsoft.com/office/drawing/2014/main" id="{504F09DA-BF9C-4B5A-B865-9EF6052782AC}"/>
            </a:ext>
          </a:extLst>
        </xdr:cNvPr>
        <xdr:cNvSpPr/>
      </xdr:nvSpPr>
      <xdr:spPr>
        <a:xfrm>
          <a:off x="3312160" y="13709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105411</xdr:rowOff>
    </xdr:from>
    <xdr:to>
      <xdr:col>15</xdr:col>
      <xdr:colOff>101600</xdr:colOff>
      <xdr:row>78</xdr:row>
      <xdr:rowOff>35561</xdr:rowOff>
    </xdr:to>
    <xdr:sp macro="" textlink="">
      <xdr:nvSpPr>
        <xdr:cNvPr id="251" name="楕円 250">
          <a:extLst>
            <a:ext uri="{FF2B5EF4-FFF2-40B4-BE49-F238E27FC236}">
              <a16:creationId xmlns:a16="http://schemas.microsoft.com/office/drawing/2014/main" id="{60B6B290-2F35-4150-BABB-1CB7745CCF56}"/>
            </a:ext>
          </a:extLst>
        </xdr:cNvPr>
        <xdr:cNvSpPr/>
      </xdr:nvSpPr>
      <xdr:spPr>
        <a:xfrm>
          <a:off x="2514600" y="13013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156211</xdr:rowOff>
    </xdr:from>
    <xdr:to>
      <xdr:col>19</xdr:col>
      <xdr:colOff>177800</xdr:colOff>
      <xdr:row>82</xdr:row>
      <xdr:rowOff>9525</xdr:rowOff>
    </xdr:to>
    <xdr:cxnSp macro="">
      <xdr:nvCxnSpPr>
        <xdr:cNvPr id="252" name="直線コネクタ 251">
          <a:extLst>
            <a:ext uri="{FF2B5EF4-FFF2-40B4-BE49-F238E27FC236}">
              <a16:creationId xmlns:a16="http://schemas.microsoft.com/office/drawing/2014/main" id="{77811F13-80C2-4369-BA2E-92A38780A075}"/>
            </a:ext>
          </a:extLst>
        </xdr:cNvPr>
        <xdr:cNvCxnSpPr/>
      </xdr:nvCxnSpPr>
      <xdr:spPr>
        <a:xfrm>
          <a:off x="2565400" y="13064491"/>
          <a:ext cx="789940" cy="69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53" name="n_1aveValue【公営住宅】&#10;有形固定資産減価償却率">
          <a:extLst>
            <a:ext uri="{FF2B5EF4-FFF2-40B4-BE49-F238E27FC236}">
              <a16:creationId xmlns:a16="http://schemas.microsoft.com/office/drawing/2014/main" id="{21BE889C-8653-4E4A-AD4E-C42B67BCC13A}"/>
            </a:ext>
          </a:extLst>
        </xdr:cNvPr>
        <xdr:cNvSpPr txBox="1"/>
      </xdr:nvSpPr>
      <xdr:spPr>
        <a:xfrm>
          <a:off x="3170564" y="13898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254" name="n_2aveValue【公営住宅】&#10;有形固定資産減価償却率">
          <a:extLst>
            <a:ext uri="{FF2B5EF4-FFF2-40B4-BE49-F238E27FC236}">
              <a16:creationId xmlns:a16="http://schemas.microsoft.com/office/drawing/2014/main" id="{570CFDCF-6D94-4042-862E-8C9532CC5D18}"/>
            </a:ext>
          </a:extLst>
        </xdr:cNvPr>
        <xdr:cNvSpPr txBox="1"/>
      </xdr:nvSpPr>
      <xdr:spPr>
        <a:xfrm>
          <a:off x="238570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76852</xdr:rowOff>
    </xdr:from>
    <xdr:ext cx="405111" cy="259045"/>
    <xdr:sp macro="" textlink="">
      <xdr:nvSpPr>
        <xdr:cNvPr id="255" name="n_1mainValue【公営住宅】&#10;有形固定資産減価償却率">
          <a:extLst>
            <a:ext uri="{FF2B5EF4-FFF2-40B4-BE49-F238E27FC236}">
              <a16:creationId xmlns:a16="http://schemas.microsoft.com/office/drawing/2014/main" id="{62698B46-5AC0-4765-B175-0E90B6DC9354}"/>
            </a:ext>
          </a:extLst>
        </xdr:cNvPr>
        <xdr:cNvSpPr txBox="1"/>
      </xdr:nvSpPr>
      <xdr:spPr>
        <a:xfrm>
          <a:off x="317056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52088</xdr:rowOff>
    </xdr:from>
    <xdr:ext cx="405111" cy="259045"/>
    <xdr:sp macro="" textlink="">
      <xdr:nvSpPr>
        <xdr:cNvPr id="256" name="n_2mainValue【公営住宅】&#10;有形固定資産減価償却率">
          <a:extLst>
            <a:ext uri="{FF2B5EF4-FFF2-40B4-BE49-F238E27FC236}">
              <a16:creationId xmlns:a16="http://schemas.microsoft.com/office/drawing/2014/main" id="{C362681F-93DF-4C32-97E1-93E6EEA0E853}"/>
            </a:ext>
          </a:extLst>
        </xdr:cNvPr>
        <xdr:cNvSpPr txBox="1"/>
      </xdr:nvSpPr>
      <xdr:spPr>
        <a:xfrm>
          <a:off x="2385704" y="1279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a:extLst>
            <a:ext uri="{FF2B5EF4-FFF2-40B4-BE49-F238E27FC236}">
              <a16:creationId xmlns:a16="http://schemas.microsoft.com/office/drawing/2014/main" id="{B7DCD215-DC87-4981-B649-09E7B341F8B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a:extLst>
            <a:ext uri="{FF2B5EF4-FFF2-40B4-BE49-F238E27FC236}">
              <a16:creationId xmlns:a16="http://schemas.microsoft.com/office/drawing/2014/main" id="{914DCF24-C740-4C94-8DD1-34E1AE7DF1C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a:extLst>
            <a:ext uri="{FF2B5EF4-FFF2-40B4-BE49-F238E27FC236}">
              <a16:creationId xmlns:a16="http://schemas.microsoft.com/office/drawing/2014/main" id="{ED3D57F3-FFD2-49D8-B9AA-4216F78969D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a:extLst>
            <a:ext uri="{FF2B5EF4-FFF2-40B4-BE49-F238E27FC236}">
              <a16:creationId xmlns:a16="http://schemas.microsoft.com/office/drawing/2014/main" id="{7F10451A-F7E3-4400-BD4E-D65EFB797B3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a:extLst>
            <a:ext uri="{FF2B5EF4-FFF2-40B4-BE49-F238E27FC236}">
              <a16:creationId xmlns:a16="http://schemas.microsoft.com/office/drawing/2014/main" id="{6FE3F85C-4866-4835-B622-889A48A6405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a:extLst>
            <a:ext uri="{FF2B5EF4-FFF2-40B4-BE49-F238E27FC236}">
              <a16:creationId xmlns:a16="http://schemas.microsoft.com/office/drawing/2014/main" id="{03538D02-ED39-4EFD-8C59-CDB2693BDCD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a:extLst>
            <a:ext uri="{FF2B5EF4-FFF2-40B4-BE49-F238E27FC236}">
              <a16:creationId xmlns:a16="http://schemas.microsoft.com/office/drawing/2014/main" id="{9D05DA1E-8225-4DA3-BAE1-83BD4FF6A4A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a:extLst>
            <a:ext uri="{FF2B5EF4-FFF2-40B4-BE49-F238E27FC236}">
              <a16:creationId xmlns:a16="http://schemas.microsoft.com/office/drawing/2014/main" id="{2692BA6A-7B32-4291-92F1-7FE6B0AA293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a:extLst>
            <a:ext uri="{FF2B5EF4-FFF2-40B4-BE49-F238E27FC236}">
              <a16:creationId xmlns:a16="http://schemas.microsoft.com/office/drawing/2014/main" id="{8E1000C5-DAA9-4FFB-A012-50BDB9F5912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a:extLst>
            <a:ext uri="{FF2B5EF4-FFF2-40B4-BE49-F238E27FC236}">
              <a16:creationId xmlns:a16="http://schemas.microsoft.com/office/drawing/2014/main" id="{DDA15DFF-74E9-4991-BE11-4C23AD38487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a:extLst>
            <a:ext uri="{FF2B5EF4-FFF2-40B4-BE49-F238E27FC236}">
              <a16:creationId xmlns:a16="http://schemas.microsoft.com/office/drawing/2014/main" id="{5C0D64DE-D37B-4B38-BEDC-C2C55C83793D}"/>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10AE42BE-1A52-4E05-BC80-809B127CF852}"/>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a:extLst>
            <a:ext uri="{FF2B5EF4-FFF2-40B4-BE49-F238E27FC236}">
              <a16:creationId xmlns:a16="http://schemas.microsoft.com/office/drawing/2014/main" id="{9E545886-87C3-48A9-9AB8-ADFD33E4D8F8}"/>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a:extLst>
            <a:ext uri="{FF2B5EF4-FFF2-40B4-BE49-F238E27FC236}">
              <a16:creationId xmlns:a16="http://schemas.microsoft.com/office/drawing/2014/main" id="{DA06BCDE-1B04-4CA1-B5CD-D54A5F9AA098}"/>
            </a:ext>
          </a:extLst>
        </xdr:cNvPr>
        <xdr:cNvSpPr txBox="1"/>
      </xdr:nvSpPr>
      <xdr:spPr>
        <a:xfrm>
          <a:off x="5364041" y="14019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a:extLst>
            <a:ext uri="{FF2B5EF4-FFF2-40B4-BE49-F238E27FC236}">
              <a16:creationId xmlns:a16="http://schemas.microsoft.com/office/drawing/2014/main" id="{37B45A95-A6BC-4891-9345-7EF6350E4FE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a:extLst>
            <a:ext uri="{FF2B5EF4-FFF2-40B4-BE49-F238E27FC236}">
              <a16:creationId xmlns:a16="http://schemas.microsoft.com/office/drawing/2014/main" id="{B81E71BB-077C-446D-9009-86B121FA53BE}"/>
            </a:ext>
          </a:extLst>
        </xdr:cNvPr>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a:extLst>
            <a:ext uri="{FF2B5EF4-FFF2-40B4-BE49-F238E27FC236}">
              <a16:creationId xmlns:a16="http://schemas.microsoft.com/office/drawing/2014/main" id="{C0AE7145-6D7F-455D-AA4B-1349B02059B8}"/>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a:extLst>
            <a:ext uri="{FF2B5EF4-FFF2-40B4-BE49-F238E27FC236}">
              <a16:creationId xmlns:a16="http://schemas.microsoft.com/office/drawing/2014/main" id="{56C08977-55C6-4A32-BD21-13891F911E26}"/>
            </a:ext>
          </a:extLst>
        </xdr:cNvPr>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a:extLst>
            <a:ext uri="{FF2B5EF4-FFF2-40B4-BE49-F238E27FC236}">
              <a16:creationId xmlns:a16="http://schemas.microsoft.com/office/drawing/2014/main" id="{33306FF7-BE49-4185-89E2-9A20AFA22678}"/>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a:extLst>
            <a:ext uri="{FF2B5EF4-FFF2-40B4-BE49-F238E27FC236}">
              <a16:creationId xmlns:a16="http://schemas.microsoft.com/office/drawing/2014/main" id="{4195D811-72DC-4199-A545-985C80CF28BE}"/>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a:extLst>
            <a:ext uri="{FF2B5EF4-FFF2-40B4-BE49-F238E27FC236}">
              <a16:creationId xmlns:a16="http://schemas.microsoft.com/office/drawing/2014/main" id="{4CFF4589-9F44-4763-8CC3-1A0393AD5B7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a:extLst>
            <a:ext uri="{FF2B5EF4-FFF2-40B4-BE49-F238E27FC236}">
              <a16:creationId xmlns:a16="http://schemas.microsoft.com/office/drawing/2014/main" id="{28A251C3-4945-46AB-BBE0-D020AC6494E8}"/>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a:extLst>
            <a:ext uri="{FF2B5EF4-FFF2-40B4-BE49-F238E27FC236}">
              <a16:creationId xmlns:a16="http://schemas.microsoft.com/office/drawing/2014/main" id="{C97895E8-0695-4858-8A96-55AAD1714F6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a:extLst>
            <a:ext uri="{FF2B5EF4-FFF2-40B4-BE49-F238E27FC236}">
              <a16:creationId xmlns:a16="http://schemas.microsoft.com/office/drawing/2014/main" id="{D0F1854F-3017-4658-B1A5-A93CC19CBFC1}"/>
            </a:ext>
          </a:extLst>
        </xdr:cNvPr>
        <xdr:cNvCxnSpPr/>
      </xdr:nvCxnSpPr>
      <xdr:spPr>
        <a:xfrm flipV="1">
          <a:off x="9219565" y="1313924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a:extLst>
            <a:ext uri="{FF2B5EF4-FFF2-40B4-BE49-F238E27FC236}">
              <a16:creationId xmlns:a16="http://schemas.microsoft.com/office/drawing/2014/main" id="{E85A0C7A-198F-4EEE-937D-59A94AC11C98}"/>
            </a:ext>
          </a:extLst>
        </xdr:cNvPr>
        <xdr:cNvSpPr txBox="1"/>
      </xdr:nvSpPr>
      <xdr:spPr>
        <a:xfrm>
          <a:off x="9258300" y="1453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a:extLst>
            <a:ext uri="{FF2B5EF4-FFF2-40B4-BE49-F238E27FC236}">
              <a16:creationId xmlns:a16="http://schemas.microsoft.com/office/drawing/2014/main" id="{FD0F7D53-9BC2-4709-9275-3F6F39179ED1}"/>
            </a:ext>
          </a:extLst>
        </xdr:cNvPr>
        <xdr:cNvCxnSpPr/>
      </xdr:nvCxnSpPr>
      <xdr:spPr>
        <a:xfrm>
          <a:off x="9154160" y="14526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a:extLst>
            <a:ext uri="{FF2B5EF4-FFF2-40B4-BE49-F238E27FC236}">
              <a16:creationId xmlns:a16="http://schemas.microsoft.com/office/drawing/2014/main" id="{7A07DEE1-2F8C-42CA-86F7-290DF8A836CB}"/>
            </a:ext>
          </a:extLst>
        </xdr:cNvPr>
        <xdr:cNvSpPr txBox="1"/>
      </xdr:nvSpPr>
      <xdr:spPr>
        <a:xfrm>
          <a:off x="9258300" y="1291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a:extLst>
            <a:ext uri="{FF2B5EF4-FFF2-40B4-BE49-F238E27FC236}">
              <a16:creationId xmlns:a16="http://schemas.microsoft.com/office/drawing/2014/main" id="{E943B565-E4D1-45F1-B1A3-1722DAD37BD5}"/>
            </a:ext>
          </a:extLst>
        </xdr:cNvPr>
        <xdr:cNvCxnSpPr/>
      </xdr:nvCxnSpPr>
      <xdr:spPr>
        <a:xfrm>
          <a:off x="9154160" y="131392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285" name="【公営住宅】&#10;一人当たり面積平均値テキスト">
          <a:extLst>
            <a:ext uri="{FF2B5EF4-FFF2-40B4-BE49-F238E27FC236}">
              <a16:creationId xmlns:a16="http://schemas.microsoft.com/office/drawing/2014/main" id="{A6274F48-CCDD-4AF1-A9AE-AA5BA14443C6}"/>
            </a:ext>
          </a:extLst>
        </xdr:cNvPr>
        <xdr:cNvSpPr txBox="1"/>
      </xdr:nvSpPr>
      <xdr:spPr>
        <a:xfrm>
          <a:off x="9258300" y="14290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a:extLst>
            <a:ext uri="{FF2B5EF4-FFF2-40B4-BE49-F238E27FC236}">
              <a16:creationId xmlns:a16="http://schemas.microsoft.com/office/drawing/2014/main" id="{AA899BF9-FA30-4646-85B3-A083148DBA77}"/>
            </a:ext>
          </a:extLst>
        </xdr:cNvPr>
        <xdr:cNvSpPr/>
      </xdr:nvSpPr>
      <xdr:spPr>
        <a:xfrm>
          <a:off x="9192260" y="143117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a:extLst>
            <a:ext uri="{FF2B5EF4-FFF2-40B4-BE49-F238E27FC236}">
              <a16:creationId xmlns:a16="http://schemas.microsoft.com/office/drawing/2014/main" id="{ABCDDD74-D610-4392-873D-517F79891604}"/>
            </a:ext>
          </a:extLst>
        </xdr:cNvPr>
        <xdr:cNvSpPr/>
      </xdr:nvSpPr>
      <xdr:spPr>
        <a:xfrm>
          <a:off x="8445500" y="143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a:extLst>
            <a:ext uri="{FF2B5EF4-FFF2-40B4-BE49-F238E27FC236}">
              <a16:creationId xmlns:a16="http://schemas.microsoft.com/office/drawing/2014/main" id="{9F5D1061-566C-4D7F-A754-0BB27D344209}"/>
            </a:ext>
          </a:extLst>
        </xdr:cNvPr>
        <xdr:cNvSpPr/>
      </xdr:nvSpPr>
      <xdr:spPr>
        <a:xfrm>
          <a:off x="7670800" y="143464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6837E61B-2073-4548-80A4-D9EA2BA2772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32863A88-7A34-4FB6-894E-2496A03B597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FAA86178-7052-46F2-971B-B88B336D342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7C94385-1B11-4513-B929-2367A1C63F1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91EA07C-FF9B-411E-8022-5B9DC4E83A9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48107</xdr:rowOff>
    </xdr:from>
    <xdr:to>
      <xdr:col>50</xdr:col>
      <xdr:colOff>165100</xdr:colOff>
      <xdr:row>86</xdr:row>
      <xdr:rowOff>149707</xdr:rowOff>
    </xdr:to>
    <xdr:sp macro="" textlink="">
      <xdr:nvSpPr>
        <xdr:cNvPr id="294" name="楕円 293">
          <a:extLst>
            <a:ext uri="{FF2B5EF4-FFF2-40B4-BE49-F238E27FC236}">
              <a16:creationId xmlns:a16="http://schemas.microsoft.com/office/drawing/2014/main" id="{A6238C62-7DDA-484F-AFD8-361BC5567E07}"/>
            </a:ext>
          </a:extLst>
        </xdr:cNvPr>
        <xdr:cNvSpPr/>
      </xdr:nvSpPr>
      <xdr:spPr>
        <a:xfrm>
          <a:off x="8445500" y="144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54508</xdr:rowOff>
    </xdr:from>
    <xdr:to>
      <xdr:col>46</xdr:col>
      <xdr:colOff>38100</xdr:colOff>
      <xdr:row>86</xdr:row>
      <xdr:rowOff>156108</xdr:rowOff>
    </xdr:to>
    <xdr:sp macro="" textlink="">
      <xdr:nvSpPr>
        <xdr:cNvPr id="295" name="楕円 294">
          <a:extLst>
            <a:ext uri="{FF2B5EF4-FFF2-40B4-BE49-F238E27FC236}">
              <a16:creationId xmlns:a16="http://schemas.microsoft.com/office/drawing/2014/main" id="{BE6FED1D-F25E-44DB-89B3-4B15092D8F40}"/>
            </a:ext>
          </a:extLst>
        </xdr:cNvPr>
        <xdr:cNvSpPr/>
      </xdr:nvSpPr>
      <xdr:spPr>
        <a:xfrm>
          <a:off x="7670800" y="144715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98907</xdr:rowOff>
    </xdr:from>
    <xdr:to>
      <xdr:col>50</xdr:col>
      <xdr:colOff>114300</xdr:colOff>
      <xdr:row>86</xdr:row>
      <xdr:rowOff>105308</xdr:rowOff>
    </xdr:to>
    <xdr:cxnSp macro="">
      <xdr:nvCxnSpPr>
        <xdr:cNvPr id="296" name="直線コネクタ 295">
          <a:extLst>
            <a:ext uri="{FF2B5EF4-FFF2-40B4-BE49-F238E27FC236}">
              <a16:creationId xmlns:a16="http://schemas.microsoft.com/office/drawing/2014/main" id="{6D0AA1A3-A57E-4416-9D92-0BE5685ABEE9}"/>
            </a:ext>
          </a:extLst>
        </xdr:cNvPr>
        <xdr:cNvCxnSpPr/>
      </xdr:nvCxnSpPr>
      <xdr:spPr>
        <a:xfrm flipV="1">
          <a:off x="7713980" y="14515947"/>
          <a:ext cx="78232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7" name="n_1aveValue【公営住宅】&#10;一人当たり面積">
          <a:extLst>
            <a:ext uri="{FF2B5EF4-FFF2-40B4-BE49-F238E27FC236}">
              <a16:creationId xmlns:a16="http://schemas.microsoft.com/office/drawing/2014/main" id="{A63EA512-78D9-4F8D-9552-38B1633D3B11}"/>
            </a:ext>
          </a:extLst>
        </xdr:cNvPr>
        <xdr:cNvSpPr txBox="1"/>
      </xdr:nvSpPr>
      <xdr:spPr>
        <a:xfrm>
          <a:off x="8271587" y="1409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8" name="n_2aveValue【公営住宅】&#10;一人当たり面積">
          <a:extLst>
            <a:ext uri="{FF2B5EF4-FFF2-40B4-BE49-F238E27FC236}">
              <a16:creationId xmlns:a16="http://schemas.microsoft.com/office/drawing/2014/main" id="{9B50749F-F098-4154-8810-39371751096C}"/>
            </a:ext>
          </a:extLst>
        </xdr:cNvPr>
        <xdr:cNvSpPr txBox="1"/>
      </xdr:nvSpPr>
      <xdr:spPr>
        <a:xfrm>
          <a:off x="7509587" y="141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140834</xdr:rowOff>
    </xdr:from>
    <xdr:ext cx="469744" cy="259045"/>
    <xdr:sp macro="" textlink="">
      <xdr:nvSpPr>
        <xdr:cNvPr id="299" name="n_1mainValue【公営住宅】&#10;一人当たり面積">
          <a:extLst>
            <a:ext uri="{FF2B5EF4-FFF2-40B4-BE49-F238E27FC236}">
              <a16:creationId xmlns:a16="http://schemas.microsoft.com/office/drawing/2014/main" id="{3C3BB5B5-CC6A-4F4A-B1BF-653B7E976CBF}"/>
            </a:ext>
          </a:extLst>
        </xdr:cNvPr>
        <xdr:cNvSpPr txBox="1"/>
      </xdr:nvSpPr>
      <xdr:spPr>
        <a:xfrm>
          <a:off x="8271587" y="145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147235</xdr:rowOff>
    </xdr:from>
    <xdr:ext cx="469744" cy="259045"/>
    <xdr:sp macro="" textlink="">
      <xdr:nvSpPr>
        <xdr:cNvPr id="300" name="n_2mainValue【公営住宅】&#10;一人当たり面積">
          <a:extLst>
            <a:ext uri="{FF2B5EF4-FFF2-40B4-BE49-F238E27FC236}">
              <a16:creationId xmlns:a16="http://schemas.microsoft.com/office/drawing/2014/main" id="{6C2C4334-6DAF-4B3C-840B-CB0C2B388621}"/>
            </a:ext>
          </a:extLst>
        </xdr:cNvPr>
        <xdr:cNvSpPr txBox="1"/>
      </xdr:nvSpPr>
      <xdr:spPr>
        <a:xfrm>
          <a:off x="7509587" y="1456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a:extLst>
            <a:ext uri="{FF2B5EF4-FFF2-40B4-BE49-F238E27FC236}">
              <a16:creationId xmlns:a16="http://schemas.microsoft.com/office/drawing/2014/main" id="{0F7F7D98-E121-4E58-9791-C3B7664765A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a:extLst>
            <a:ext uri="{FF2B5EF4-FFF2-40B4-BE49-F238E27FC236}">
              <a16:creationId xmlns:a16="http://schemas.microsoft.com/office/drawing/2014/main" id="{56E3E620-8E9B-40B5-91B4-30D1025F5D8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a:extLst>
            <a:ext uri="{FF2B5EF4-FFF2-40B4-BE49-F238E27FC236}">
              <a16:creationId xmlns:a16="http://schemas.microsoft.com/office/drawing/2014/main" id="{A312E7F1-FDE0-4CF5-8604-70036577064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a:extLst>
            <a:ext uri="{FF2B5EF4-FFF2-40B4-BE49-F238E27FC236}">
              <a16:creationId xmlns:a16="http://schemas.microsoft.com/office/drawing/2014/main" id="{D3D759FA-5E06-4669-9FC9-0F6D46F1254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a:extLst>
            <a:ext uri="{FF2B5EF4-FFF2-40B4-BE49-F238E27FC236}">
              <a16:creationId xmlns:a16="http://schemas.microsoft.com/office/drawing/2014/main" id="{777AB33C-85E9-4117-A028-BD32AB9B213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a:extLst>
            <a:ext uri="{FF2B5EF4-FFF2-40B4-BE49-F238E27FC236}">
              <a16:creationId xmlns:a16="http://schemas.microsoft.com/office/drawing/2014/main" id="{E95517A4-52D3-46AB-B757-E6591DA69C1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a:extLst>
            <a:ext uri="{FF2B5EF4-FFF2-40B4-BE49-F238E27FC236}">
              <a16:creationId xmlns:a16="http://schemas.microsoft.com/office/drawing/2014/main" id="{5B6AA9B1-889C-4EB5-AD2F-B6309B8907C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a:extLst>
            <a:ext uri="{FF2B5EF4-FFF2-40B4-BE49-F238E27FC236}">
              <a16:creationId xmlns:a16="http://schemas.microsoft.com/office/drawing/2014/main" id="{D627349C-7E41-49E4-A213-8D8C219DB55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a:extLst>
            <a:ext uri="{FF2B5EF4-FFF2-40B4-BE49-F238E27FC236}">
              <a16:creationId xmlns:a16="http://schemas.microsoft.com/office/drawing/2014/main" id="{4BB351B1-6C2C-4145-A5F1-E916837676A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a:extLst>
            <a:ext uri="{FF2B5EF4-FFF2-40B4-BE49-F238E27FC236}">
              <a16:creationId xmlns:a16="http://schemas.microsoft.com/office/drawing/2014/main" id="{D545ADA7-8712-4F23-9083-91945624CDF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a:extLst>
            <a:ext uri="{FF2B5EF4-FFF2-40B4-BE49-F238E27FC236}">
              <a16:creationId xmlns:a16="http://schemas.microsoft.com/office/drawing/2014/main" id="{98984DFB-78B1-4486-BF61-5641F0BC1F6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a:extLst>
            <a:ext uri="{FF2B5EF4-FFF2-40B4-BE49-F238E27FC236}">
              <a16:creationId xmlns:a16="http://schemas.microsoft.com/office/drawing/2014/main" id="{3A13EEC2-C600-4780-9251-B68784E6A1F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a:extLst>
            <a:ext uri="{FF2B5EF4-FFF2-40B4-BE49-F238E27FC236}">
              <a16:creationId xmlns:a16="http://schemas.microsoft.com/office/drawing/2014/main" id="{112A4492-FBD9-45A8-A321-A795930330B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a:extLst>
            <a:ext uri="{FF2B5EF4-FFF2-40B4-BE49-F238E27FC236}">
              <a16:creationId xmlns:a16="http://schemas.microsoft.com/office/drawing/2014/main" id="{9BADE40A-44FE-4DF9-8630-ECD07464FA7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a:extLst>
            <a:ext uri="{FF2B5EF4-FFF2-40B4-BE49-F238E27FC236}">
              <a16:creationId xmlns:a16="http://schemas.microsoft.com/office/drawing/2014/main" id="{36FB57A5-5D4C-4C9B-95A8-DC94E5FC931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a:extLst>
            <a:ext uri="{FF2B5EF4-FFF2-40B4-BE49-F238E27FC236}">
              <a16:creationId xmlns:a16="http://schemas.microsoft.com/office/drawing/2014/main" id="{4139BFB1-56D6-4B27-9BC0-33B22AA4E29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a:extLst>
            <a:ext uri="{FF2B5EF4-FFF2-40B4-BE49-F238E27FC236}">
              <a16:creationId xmlns:a16="http://schemas.microsoft.com/office/drawing/2014/main" id="{A74A4A44-2019-496E-AAAD-3AE71ABF3D4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a:extLst>
            <a:ext uri="{FF2B5EF4-FFF2-40B4-BE49-F238E27FC236}">
              <a16:creationId xmlns:a16="http://schemas.microsoft.com/office/drawing/2014/main" id="{1224C6FF-773B-40DD-8305-CDA5D88EB58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a:extLst>
            <a:ext uri="{FF2B5EF4-FFF2-40B4-BE49-F238E27FC236}">
              <a16:creationId xmlns:a16="http://schemas.microsoft.com/office/drawing/2014/main" id="{E03D70AD-83F8-4B50-A9DA-D1C74EF4BD8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a:extLst>
            <a:ext uri="{FF2B5EF4-FFF2-40B4-BE49-F238E27FC236}">
              <a16:creationId xmlns:a16="http://schemas.microsoft.com/office/drawing/2014/main" id="{C8DB6781-7D68-4F35-98BB-A3FEC971A3C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a:extLst>
            <a:ext uri="{FF2B5EF4-FFF2-40B4-BE49-F238E27FC236}">
              <a16:creationId xmlns:a16="http://schemas.microsoft.com/office/drawing/2014/main" id="{73DCEA9E-FFF7-4716-BA06-AA64D8A26C9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a:extLst>
            <a:ext uri="{FF2B5EF4-FFF2-40B4-BE49-F238E27FC236}">
              <a16:creationId xmlns:a16="http://schemas.microsoft.com/office/drawing/2014/main" id="{FAAAD258-21BB-4646-A2A8-78CB9AF2936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a:extLst>
            <a:ext uri="{FF2B5EF4-FFF2-40B4-BE49-F238E27FC236}">
              <a16:creationId xmlns:a16="http://schemas.microsoft.com/office/drawing/2014/main" id="{E627CDCC-CB98-4E9E-B1F8-394DB27CC23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a:extLst>
            <a:ext uri="{FF2B5EF4-FFF2-40B4-BE49-F238E27FC236}">
              <a16:creationId xmlns:a16="http://schemas.microsoft.com/office/drawing/2014/main" id="{919EB44D-8689-4F6B-BC8F-42255D0F8B3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a:extLst>
            <a:ext uri="{FF2B5EF4-FFF2-40B4-BE49-F238E27FC236}">
              <a16:creationId xmlns:a16="http://schemas.microsoft.com/office/drawing/2014/main" id="{94DF5B6C-78BD-4EFE-B3EF-519FEFF5B8E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a:extLst>
            <a:ext uri="{FF2B5EF4-FFF2-40B4-BE49-F238E27FC236}">
              <a16:creationId xmlns:a16="http://schemas.microsoft.com/office/drawing/2014/main" id="{15CBF1FF-C9A8-469F-B62B-5D6B011DDD4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a:extLst>
            <a:ext uri="{FF2B5EF4-FFF2-40B4-BE49-F238E27FC236}">
              <a16:creationId xmlns:a16="http://schemas.microsoft.com/office/drawing/2014/main" id="{A53EED0F-DAD0-4EEE-AA94-29A34C2A789A}"/>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a:extLst>
            <a:ext uri="{FF2B5EF4-FFF2-40B4-BE49-F238E27FC236}">
              <a16:creationId xmlns:a16="http://schemas.microsoft.com/office/drawing/2014/main" id="{5B06433C-D6D6-4FCC-B150-7002030A3E71}"/>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a:extLst>
            <a:ext uri="{FF2B5EF4-FFF2-40B4-BE49-F238E27FC236}">
              <a16:creationId xmlns:a16="http://schemas.microsoft.com/office/drawing/2014/main" id="{2C76BE21-A44F-4591-86E2-F8F35996F1E2}"/>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a:extLst>
            <a:ext uri="{FF2B5EF4-FFF2-40B4-BE49-F238E27FC236}">
              <a16:creationId xmlns:a16="http://schemas.microsoft.com/office/drawing/2014/main" id="{0B37410F-B339-4154-B0F5-B970E725BEE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a:extLst>
            <a:ext uri="{FF2B5EF4-FFF2-40B4-BE49-F238E27FC236}">
              <a16:creationId xmlns:a16="http://schemas.microsoft.com/office/drawing/2014/main" id="{165021FC-7D61-4EB0-B274-F9AD280D68F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a:extLst>
            <a:ext uri="{FF2B5EF4-FFF2-40B4-BE49-F238E27FC236}">
              <a16:creationId xmlns:a16="http://schemas.microsoft.com/office/drawing/2014/main" id="{95AEB6DB-2689-4E16-AEDA-A25A3F761ADF}"/>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a:extLst>
            <a:ext uri="{FF2B5EF4-FFF2-40B4-BE49-F238E27FC236}">
              <a16:creationId xmlns:a16="http://schemas.microsoft.com/office/drawing/2014/main" id="{2FE2B497-AAE8-4572-A3E9-0A3CEFADD7B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a:extLst>
            <a:ext uri="{FF2B5EF4-FFF2-40B4-BE49-F238E27FC236}">
              <a16:creationId xmlns:a16="http://schemas.microsoft.com/office/drawing/2014/main" id="{964FF439-9361-4BE4-8847-9F07A724E28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a:extLst>
            <a:ext uri="{FF2B5EF4-FFF2-40B4-BE49-F238E27FC236}">
              <a16:creationId xmlns:a16="http://schemas.microsoft.com/office/drawing/2014/main" id="{4A800E89-0EA9-4E52-A0A0-9004940F964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a:extLst>
            <a:ext uri="{FF2B5EF4-FFF2-40B4-BE49-F238E27FC236}">
              <a16:creationId xmlns:a16="http://schemas.microsoft.com/office/drawing/2014/main" id="{125E4926-FEDF-4AE4-B0DA-569A7A7216CF}"/>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a:extLst>
            <a:ext uri="{FF2B5EF4-FFF2-40B4-BE49-F238E27FC236}">
              <a16:creationId xmlns:a16="http://schemas.microsoft.com/office/drawing/2014/main" id="{AB00E07D-AD3F-4E67-AFD2-7ED2111EE51E}"/>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a:extLst>
            <a:ext uri="{FF2B5EF4-FFF2-40B4-BE49-F238E27FC236}">
              <a16:creationId xmlns:a16="http://schemas.microsoft.com/office/drawing/2014/main" id="{BB50C3B3-5406-4628-AFDA-0114726C9157}"/>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a:extLst>
            <a:ext uri="{FF2B5EF4-FFF2-40B4-BE49-F238E27FC236}">
              <a16:creationId xmlns:a16="http://schemas.microsoft.com/office/drawing/2014/main" id="{C47AB55F-4C6B-4590-8491-A4BDC21C6D4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a:extLst>
            <a:ext uri="{FF2B5EF4-FFF2-40B4-BE49-F238E27FC236}">
              <a16:creationId xmlns:a16="http://schemas.microsoft.com/office/drawing/2014/main" id="{B6DA7DC2-6F8C-4EB4-8C54-54842D4F2928}"/>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a:extLst>
            <a:ext uri="{FF2B5EF4-FFF2-40B4-BE49-F238E27FC236}">
              <a16:creationId xmlns:a16="http://schemas.microsoft.com/office/drawing/2014/main" id="{140B103A-64D6-4051-8173-6CB56D41C9C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2" name="直線コネクタ 341">
          <a:extLst>
            <a:ext uri="{FF2B5EF4-FFF2-40B4-BE49-F238E27FC236}">
              <a16:creationId xmlns:a16="http://schemas.microsoft.com/office/drawing/2014/main" id="{6D9B41E2-DE5E-4F43-BAE2-4644FB880294}"/>
            </a:ext>
          </a:extLst>
        </xdr:cNvPr>
        <xdr:cNvCxnSpPr/>
      </xdr:nvCxnSpPr>
      <xdr:spPr>
        <a:xfrm flipV="1">
          <a:off x="14375764" y="5534842"/>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3" name="【認定こども園・幼稚園・保育所】&#10;有形固定資産減価償却率最小値テキスト">
          <a:extLst>
            <a:ext uri="{FF2B5EF4-FFF2-40B4-BE49-F238E27FC236}">
              <a16:creationId xmlns:a16="http://schemas.microsoft.com/office/drawing/2014/main" id="{C59DB77F-FA55-4E22-BD9D-F45D8F944C92}"/>
            </a:ext>
          </a:extLst>
        </xdr:cNvPr>
        <xdr:cNvSpPr txBox="1"/>
      </xdr:nvSpPr>
      <xdr:spPr>
        <a:xfrm>
          <a:off x="14414500"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4" name="直線コネクタ 343">
          <a:extLst>
            <a:ext uri="{FF2B5EF4-FFF2-40B4-BE49-F238E27FC236}">
              <a16:creationId xmlns:a16="http://schemas.microsoft.com/office/drawing/2014/main" id="{DE0939B5-0182-48F9-8ECD-384434749368}"/>
            </a:ext>
          </a:extLst>
        </xdr:cNvPr>
        <xdr:cNvCxnSpPr/>
      </xdr:nvCxnSpPr>
      <xdr:spPr>
        <a:xfrm>
          <a:off x="14287500" y="6911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5" name="【認定こども園・幼稚園・保育所】&#10;有形固定資産減価償却率最大値テキスト">
          <a:extLst>
            <a:ext uri="{FF2B5EF4-FFF2-40B4-BE49-F238E27FC236}">
              <a16:creationId xmlns:a16="http://schemas.microsoft.com/office/drawing/2014/main" id="{FDF64084-C120-4824-8F24-241490229FE0}"/>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6" name="直線コネクタ 345">
          <a:extLst>
            <a:ext uri="{FF2B5EF4-FFF2-40B4-BE49-F238E27FC236}">
              <a16:creationId xmlns:a16="http://schemas.microsoft.com/office/drawing/2014/main" id="{5FBA8063-42D0-4C44-9780-4F7909904956}"/>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47" name="【認定こども園・幼稚園・保育所】&#10;有形固定資産減価償却率平均値テキスト">
          <a:extLst>
            <a:ext uri="{FF2B5EF4-FFF2-40B4-BE49-F238E27FC236}">
              <a16:creationId xmlns:a16="http://schemas.microsoft.com/office/drawing/2014/main" id="{56AFA1CB-0DEB-4263-8630-120475F8A05D}"/>
            </a:ext>
          </a:extLst>
        </xdr:cNvPr>
        <xdr:cNvSpPr txBox="1"/>
      </xdr:nvSpPr>
      <xdr:spPr>
        <a:xfrm>
          <a:off x="14414500" y="6140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8" name="フローチャート: 判断 347">
          <a:extLst>
            <a:ext uri="{FF2B5EF4-FFF2-40B4-BE49-F238E27FC236}">
              <a16:creationId xmlns:a16="http://schemas.microsoft.com/office/drawing/2014/main" id="{DDBB085A-4506-4831-B7CD-A0857C621DB9}"/>
            </a:ext>
          </a:extLst>
        </xdr:cNvPr>
        <xdr:cNvSpPr/>
      </xdr:nvSpPr>
      <xdr:spPr>
        <a:xfrm>
          <a:off x="14325600" y="61616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49" name="フローチャート: 判断 348">
          <a:extLst>
            <a:ext uri="{FF2B5EF4-FFF2-40B4-BE49-F238E27FC236}">
              <a16:creationId xmlns:a16="http://schemas.microsoft.com/office/drawing/2014/main" id="{4A8AC620-95A0-4120-96B0-3F37F20CF872}"/>
            </a:ext>
          </a:extLst>
        </xdr:cNvPr>
        <xdr:cNvSpPr/>
      </xdr:nvSpPr>
      <xdr:spPr>
        <a:xfrm>
          <a:off x="13578840" y="61665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50" name="フローチャート: 判断 349">
          <a:extLst>
            <a:ext uri="{FF2B5EF4-FFF2-40B4-BE49-F238E27FC236}">
              <a16:creationId xmlns:a16="http://schemas.microsoft.com/office/drawing/2014/main" id="{4313835E-EDBE-4108-843F-35B3D40E8E69}"/>
            </a:ext>
          </a:extLst>
        </xdr:cNvPr>
        <xdr:cNvSpPr/>
      </xdr:nvSpPr>
      <xdr:spPr>
        <a:xfrm>
          <a:off x="12804140" y="6194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11017396-0B92-4F5B-A274-620626357F4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D03ED29-8AEC-486D-A719-243167AE26F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39675CC4-9E41-4855-93CD-7A17357E980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39B3C725-3602-4762-AFD5-7E0DB651090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5745FABC-915C-4158-BCF7-9B406732380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74386</xdr:rowOff>
    </xdr:from>
    <xdr:to>
      <xdr:col>81</xdr:col>
      <xdr:colOff>101600</xdr:colOff>
      <xdr:row>36</xdr:row>
      <xdr:rowOff>4536</xdr:rowOff>
    </xdr:to>
    <xdr:sp macro="" textlink="">
      <xdr:nvSpPr>
        <xdr:cNvPr id="356" name="楕円 355">
          <a:extLst>
            <a:ext uri="{FF2B5EF4-FFF2-40B4-BE49-F238E27FC236}">
              <a16:creationId xmlns:a16="http://schemas.microsoft.com/office/drawing/2014/main" id="{4584ACB6-6229-4B50-B295-D6A71327661D}"/>
            </a:ext>
          </a:extLst>
        </xdr:cNvPr>
        <xdr:cNvSpPr/>
      </xdr:nvSpPr>
      <xdr:spPr>
        <a:xfrm>
          <a:off x="13578840" y="5941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357" name="楕円 356">
          <a:extLst>
            <a:ext uri="{FF2B5EF4-FFF2-40B4-BE49-F238E27FC236}">
              <a16:creationId xmlns:a16="http://schemas.microsoft.com/office/drawing/2014/main" id="{1DE8C250-0468-4DF9-9F57-2E9DE768DBE2}"/>
            </a:ext>
          </a:extLst>
        </xdr:cNvPr>
        <xdr:cNvSpPr/>
      </xdr:nvSpPr>
      <xdr:spPr>
        <a:xfrm>
          <a:off x="12804140" y="5998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125186</xdr:rowOff>
    </xdr:from>
    <xdr:to>
      <xdr:col>81</xdr:col>
      <xdr:colOff>50800</xdr:colOff>
      <xdr:row>36</xdr:row>
      <xdr:rowOff>10886</xdr:rowOff>
    </xdr:to>
    <xdr:cxnSp macro="">
      <xdr:nvCxnSpPr>
        <xdr:cNvPr id="358" name="直線コネクタ 357">
          <a:extLst>
            <a:ext uri="{FF2B5EF4-FFF2-40B4-BE49-F238E27FC236}">
              <a16:creationId xmlns:a16="http://schemas.microsoft.com/office/drawing/2014/main" id="{16A78CF2-8F9E-4208-83E1-46A75CF89262}"/>
            </a:ext>
          </a:extLst>
        </xdr:cNvPr>
        <xdr:cNvCxnSpPr/>
      </xdr:nvCxnSpPr>
      <xdr:spPr>
        <a:xfrm flipV="1">
          <a:off x="12854940" y="5992586"/>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359" name="n_1aveValue【認定こども園・幼稚園・保育所】&#10;有形固定資産減価償却率">
          <a:extLst>
            <a:ext uri="{FF2B5EF4-FFF2-40B4-BE49-F238E27FC236}">
              <a16:creationId xmlns:a16="http://schemas.microsoft.com/office/drawing/2014/main" id="{3915A11D-7B69-48A7-B6BA-7911AE1BB5CB}"/>
            </a:ext>
          </a:extLst>
        </xdr:cNvPr>
        <xdr:cNvSpPr txBox="1"/>
      </xdr:nvSpPr>
      <xdr:spPr>
        <a:xfrm>
          <a:off x="13437244" y="625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60" name="n_2aveValue【認定こども園・幼稚園・保育所】&#10;有形固定資産減価償却率">
          <a:extLst>
            <a:ext uri="{FF2B5EF4-FFF2-40B4-BE49-F238E27FC236}">
              <a16:creationId xmlns:a16="http://schemas.microsoft.com/office/drawing/2014/main" id="{6CCE7844-EAAB-465F-A633-B72E6D8F2452}"/>
            </a:ext>
          </a:extLst>
        </xdr:cNvPr>
        <xdr:cNvSpPr txBox="1"/>
      </xdr:nvSpPr>
      <xdr:spPr>
        <a:xfrm>
          <a:off x="12675244" y="628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21063</xdr:rowOff>
    </xdr:from>
    <xdr:ext cx="405111" cy="259045"/>
    <xdr:sp macro="" textlink="">
      <xdr:nvSpPr>
        <xdr:cNvPr id="361" name="n_1mainValue【認定こども園・幼稚園・保育所】&#10;有形固定資産減価償却率">
          <a:extLst>
            <a:ext uri="{FF2B5EF4-FFF2-40B4-BE49-F238E27FC236}">
              <a16:creationId xmlns:a16="http://schemas.microsoft.com/office/drawing/2014/main" id="{EDBD34CD-942B-458C-8FC2-4D891F5017BC}"/>
            </a:ext>
          </a:extLst>
        </xdr:cNvPr>
        <xdr:cNvSpPr txBox="1"/>
      </xdr:nvSpPr>
      <xdr:spPr>
        <a:xfrm>
          <a:off x="13437244" y="572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78213</xdr:rowOff>
    </xdr:from>
    <xdr:ext cx="405111" cy="259045"/>
    <xdr:sp macro="" textlink="">
      <xdr:nvSpPr>
        <xdr:cNvPr id="362" name="n_2mainValue【認定こども園・幼稚園・保育所】&#10;有形固定資産減価償却率">
          <a:extLst>
            <a:ext uri="{FF2B5EF4-FFF2-40B4-BE49-F238E27FC236}">
              <a16:creationId xmlns:a16="http://schemas.microsoft.com/office/drawing/2014/main" id="{C82EE08C-CB23-41B7-9022-14CF946146B9}"/>
            </a:ext>
          </a:extLst>
        </xdr:cNvPr>
        <xdr:cNvSpPr txBox="1"/>
      </xdr:nvSpPr>
      <xdr:spPr>
        <a:xfrm>
          <a:off x="12675244" y="577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a:extLst>
            <a:ext uri="{FF2B5EF4-FFF2-40B4-BE49-F238E27FC236}">
              <a16:creationId xmlns:a16="http://schemas.microsoft.com/office/drawing/2014/main" id="{6E4306ED-CA7A-44C3-9A42-753A1EF039F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a:extLst>
            <a:ext uri="{FF2B5EF4-FFF2-40B4-BE49-F238E27FC236}">
              <a16:creationId xmlns:a16="http://schemas.microsoft.com/office/drawing/2014/main" id="{20573ADE-8D4F-41F8-9E51-C59B06CBBF2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a:extLst>
            <a:ext uri="{FF2B5EF4-FFF2-40B4-BE49-F238E27FC236}">
              <a16:creationId xmlns:a16="http://schemas.microsoft.com/office/drawing/2014/main" id="{57A79616-687D-414F-ABFF-AD8ADB5791B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a:extLst>
            <a:ext uri="{FF2B5EF4-FFF2-40B4-BE49-F238E27FC236}">
              <a16:creationId xmlns:a16="http://schemas.microsoft.com/office/drawing/2014/main" id="{4B416124-A655-4A08-8E39-4936CFD7F0E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a:extLst>
            <a:ext uri="{FF2B5EF4-FFF2-40B4-BE49-F238E27FC236}">
              <a16:creationId xmlns:a16="http://schemas.microsoft.com/office/drawing/2014/main" id="{49CD6C43-281B-4965-805C-D15BDFB44ED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a:extLst>
            <a:ext uri="{FF2B5EF4-FFF2-40B4-BE49-F238E27FC236}">
              <a16:creationId xmlns:a16="http://schemas.microsoft.com/office/drawing/2014/main" id="{9D158164-7267-4A41-8E0A-5F18BF7F5F2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a:extLst>
            <a:ext uri="{FF2B5EF4-FFF2-40B4-BE49-F238E27FC236}">
              <a16:creationId xmlns:a16="http://schemas.microsoft.com/office/drawing/2014/main" id="{691DA09A-5A57-409D-A138-E2775033788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a:extLst>
            <a:ext uri="{FF2B5EF4-FFF2-40B4-BE49-F238E27FC236}">
              <a16:creationId xmlns:a16="http://schemas.microsoft.com/office/drawing/2014/main" id="{28A3ADC8-4EC2-4486-A868-F0CB3375385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a:extLst>
            <a:ext uri="{FF2B5EF4-FFF2-40B4-BE49-F238E27FC236}">
              <a16:creationId xmlns:a16="http://schemas.microsoft.com/office/drawing/2014/main" id="{4794C2C5-EECD-4458-9473-6373776ACE3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a:extLst>
            <a:ext uri="{FF2B5EF4-FFF2-40B4-BE49-F238E27FC236}">
              <a16:creationId xmlns:a16="http://schemas.microsoft.com/office/drawing/2014/main" id="{F880C4FA-C6E5-4DF0-BDCC-06D4F057F5F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3" name="直線コネクタ 372">
          <a:extLst>
            <a:ext uri="{FF2B5EF4-FFF2-40B4-BE49-F238E27FC236}">
              <a16:creationId xmlns:a16="http://schemas.microsoft.com/office/drawing/2014/main" id="{0F2C05D0-309D-4C48-A132-A3876FD3734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4" name="テキスト ボックス 373">
          <a:extLst>
            <a:ext uri="{FF2B5EF4-FFF2-40B4-BE49-F238E27FC236}">
              <a16:creationId xmlns:a16="http://schemas.microsoft.com/office/drawing/2014/main" id="{5AEF31D6-89A3-4CBE-9BEE-764A692F52D7}"/>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5" name="直線コネクタ 374">
          <a:extLst>
            <a:ext uri="{FF2B5EF4-FFF2-40B4-BE49-F238E27FC236}">
              <a16:creationId xmlns:a16="http://schemas.microsoft.com/office/drawing/2014/main" id="{8908F685-61C9-4554-BF30-8D01B4DDA6C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6" name="テキスト ボックス 375">
          <a:extLst>
            <a:ext uri="{FF2B5EF4-FFF2-40B4-BE49-F238E27FC236}">
              <a16:creationId xmlns:a16="http://schemas.microsoft.com/office/drawing/2014/main" id="{CBA938E0-D7C4-4577-902A-2FA5C85D389A}"/>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7" name="直線コネクタ 376">
          <a:extLst>
            <a:ext uri="{FF2B5EF4-FFF2-40B4-BE49-F238E27FC236}">
              <a16:creationId xmlns:a16="http://schemas.microsoft.com/office/drawing/2014/main" id="{4CCC5C4C-5FCF-4414-8588-5FE5570A292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8" name="テキスト ボックス 377">
          <a:extLst>
            <a:ext uri="{FF2B5EF4-FFF2-40B4-BE49-F238E27FC236}">
              <a16:creationId xmlns:a16="http://schemas.microsoft.com/office/drawing/2014/main" id="{8CC64957-0CD1-4605-B550-07C4F6BD247C}"/>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9" name="直線コネクタ 378">
          <a:extLst>
            <a:ext uri="{FF2B5EF4-FFF2-40B4-BE49-F238E27FC236}">
              <a16:creationId xmlns:a16="http://schemas.microsoft.com/office/drawing/2014/main" id="{DA2ECE79-9A5B-416D-AE5B-AE4595848E5F}"/>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0" name="テキスト ボックス 379">
          <a:extLst>
            <a:ext uri="{FF2B5EF4-FFF2-40B4-BE49-F238E27FC236}">
              <a16:creationId xmlns:a16="http://schemas.microsoft.com/office/drawing/2014/main" id="{F0A419F0-AC18-45FC-9696-93E81064471A}"/>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1" name="直線コネクタ 380">
          <a:extLst>
            <a:ext uri="{FF2B5EF4-FFF2-40B4-BE49-F238E27FC236}">
              <a16:creationId xmlns:a16="http://schemas.microsoft.com/office/drawing/2014/main" id="{6BF1CC51-256A-4137-B7C5-1B05D9B65A0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2" name="テキスト ボックス 381">
          <a:extLst>
            <a:ext uri="{FF2B5EF4-FFF2-40B4-BE49-F238E27FC236}">
              <a16:creationId xmlns:a16="http://schemas.microsoft.com/office/drawing/2014/main" id="{DD1B4E6C-D6E7-4472-BD28-9799CF85CAC8}"/>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a:extLst>
            <a:ext uri="{FF2B5EF4-FFF2-40B4-BE49-F238E27FC236}">
              <a16:creationId xmlns:a16="http://schemas.microsoft.com/office/drawing/2014/main" id="{929091E8-0140-44CE-8F6A-CD642E83D3D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a:extLst>
            <a:ext uri="{FF2B5EF4-FFF2-40B4-BE49-F238E27FC236}">
              <a16:creationId xmlns:a16="http://schemas.microsoft.com/office/drawing/2014/main" id="{337A3213-D212-47BC-9CF7-3C380ABECD1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a:extLst>
            <a:ext uri="{FF2B5EF4-FFF2-40B4-BE49-F238E27FC236}">
              <a16:creationId xmlns:a16="http://schemas.microsoft.com/office/drawing/2014/main" id="{0752C81E-CEEA-4566-A51D-C61E2F13D08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86" name="直線コネクタ 385">
          <a:extLst>
            <a:ext uri="{FF2B5EF4-FFF2-40B4-BE49-F238E27FC236}">
              <a16:creationId xmlns:a16="http://schemas.microsoft.com/office/drawing/2014/main" id="{F4F3484E-580A-4AFA-A881-C8BB0662ABA4}"/>
            </a:ext>
          </a:extLst>
        </xdr:cNvPr>
        <xdr:cNvCxnSpPr/>
      </xdr:nvCxnSpPr>
      <xdr:spPr>
        <a:xfrm flipV="1">
          <a:off x="19509104" y="5633720"/>
          <a:ext cx="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87" name="【認定こども園・幼稚園・保育所】&#10;一人当たり面積最小値テキスト">
          <a:extLst>
            <a:ext uri="{FF2B5EF4-FFF2-40B4-BE49-F238E27FC236}">
              <a16:creationId xmlns:a16="http://schemas.microsoft.com/office/drawing/2014/main" id="{B97853D9-9495-4B32-BE8D-FE7C6465BB00}"/>
            </a:ext>
          </a:extLst>
        </xdr:cNvPr>
        <xdr:cNvSpPr txBox="1"/>
      </xdr:nvSpPr>
      <xdr:spPr>
        <a:xfrm>
          <a:off x="1954784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8" name="直線コネクタ 387">
          <a:extLst>
            <a:ext uri="{FF2B5EF4-FFF2-40B4-BE49-F238E27FC236}">
              <a16:creationId xmlns:a16="http://schemas.microsoft.com/office/drawing/2014/main" id="{CE3DE9D2-103D-4F3D-AB19-7196046D81D7}"/>
            </a:ext>
          </a:extLst>
        </xdr:cNvPr>
        <xdr:cNvCxnSpPr/>
      </xdr:nvCxnSpPr>
      <xdr:spPr>
        <a:xfrm>
          <a:off x="19443700" y="701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9" name="【認定こども園・幼稚園・保育所】&#10;一人当たり面積最大値テキスト">
          <a:extLst>
            <a:ext uri="{FF2B5EF4-FFF2-40B4-BE49-F238E27FC236}">
              <a16:creationId xmlns:a16="http://schemas.microsoft.com/office/drawing/2014/main" id="{2A1380D2-6309-4EF7-AE5E-B07A0352EC5B}"/>
            </a:ext>
          </a:extLst>
        </xdr:cNvPr>
        <xdr:cNvSpPr txBox="1"/>
      </xdr:nvSpPr>
      <xdr:spPr>
        <a:xfrm>
          <a:off x="19547840" y="54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90" name="直線コネクタ 389">
          <a:extLst>
            <a:ext uri="{FF2B5EF4-FFF2-40B4-BE49-F238E27FC236}">
              <a16:creationId xmlns:a16="http://schemas.microsoft.com/office/drawing/2014/main" id="{608E40ED-88D2-48BA-94C9-0E85FBBCF588}"/>
            </a:ext>
          </a:extLst>
        </xdr:cNvPr>
        <xdr:cNvCxnSpPr/>
      </xdr:nvCxnSpPr>
      <xdr:spPr>
        <a:xfrm>
          <a:off x="19443700" y="563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391" name="【認定こども園・幼稚園・保育所】&#10;一人当たり面積平均値テキスト">
          <a:extLst>
            <a:ext uri="{FF2B5EF4-FFF2-40B4-BE49-F238E27FC236}">
              <a16:creationId xmlns:a16="http://schemas.microsoft.com/office/drawing/2014/main" id="{8A02BA83-2590-4B3C-AD91-6967CF9DF128}"/>
            </a:ext>
          </a:extLst>
        </xdr:cNvPr>
        <xdr:cNvSpPr txBox="1"/>
      </xdr:nvSpPr>
      <xdr:spPr>
        <a:xfrm>
          <a:off x="1954784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92" name="フローチャート: 判断 391">
          <a:extLst>
            <a:ext uri="{FF2B5EF4-FFF2-40B4-BE49-F238E27FC236}">
              <a16:creationId xmlns:a16="http://schemas.microsoft.com/office/drawing/2014/main" id="{A15994BF-3653-466D-9B08-9D3956F0437B}"/>
            </a:ext>
          </a:extLst>
        </xdr:cNvPr>
        <xdr:cNvSpPr/>
      </xdr:nvSpPr>
      <xdr:spPr>
        <a:xfrm>
          <a:off x="1945894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93" name="フローチャート: 判断 392">
          <a:extLst>
            <a:ext uri="{FF2B5EF4-FFF2-40B4-BE49-F238E27FC236}">
              <a16:creationId xmlns:a16="http://schemas.microsoft.com/office/drawing/2014/main" id="{A8880B53-F2F2-4C5B-A5DE-F7A9BBB2E9F4}"/>
            </a:ext>
          </a:extLst>
        </xdr:cNvPr>
        <xdr:cNvSpPr/>
      </xdr:nvSpPr>
      <xdr:spPr>
        <a:xfrm>
          <a:off x="18735040" y="6548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394" name="フローチャート: 判断 393">
          <a:extLst>
            <a:ext uri="{FF2B5EF4-FFF2-40B4-BE49-F238E27FC236}">
              <a16:creationId xmlns:a16="http://schemas.microsoft.com/office/drawing/2014/main" id="{24FFF7CD-1293-4563-8F14-251F5435207D}"/>
            </a:ext>
          </a:extLst>
        </xdr:cNvPr>
        <xdr:cNvSpPr/>
      </xdr:nvSpPr>
      <xdr:spPr>
        <a:xfrm>
          <a:off x="17937480" y="656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88A33A93-C51C-431E-9CBD-408DD4ECF1D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C2DD0BAF-1979-406F-A29A-F9E9AEF4AC2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A8D729A0-1C3D-45D3-9DA8-68DFB3ACAC7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4AF7CC55-4DF0-4496-BD98-9C99B60C008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468C22EE-4F20-498F-911E-2AB5EFFFD29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00" name="楕円 399">
          <a:extLst>
            <a:ext uri="{FF2B5EF4-FFF2-40B4-BE49-F238E27FC236}">
              <a16:creationId xmlns:a16="http://schemas.microsoft.com/office/drawing/2014/main" id="{9C065281-E448-4444-BEC8-10A9D3B639A1}"/>
            </a:ext>
          </a:extLst>
        </xdr:cNvPr>
        <xdr:cNvSpPr/>
      </xdr:nvSpPr>
      <xdr:spPr>
        <a:xfrm>
          <a:off x="18735040" y="6666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7620</xdr:rowOff>
    </xdr:from>
    <xdr:to>
      <xdr:col>107</xdr:col>
      <xdr:colOff>101600</xdr:colOff>
      <xdr:row>39</xdr:row>
      <xdr:rowOff>109220</xdr:rowOff>
    </xdr:to>
    <xdr:sp macro="" textlink="">
      <xdr:nvSpPr>
        <xdr:cNvPr id="401" name="楕円 400">
          <a:extLst>
            <a:ext uri="{FF2B5EF4-FFF2-40B4-BE49-F238E27FC236}">
              <a16:creationId xmlns:a16="http://schemas.microsoft.com/office/drawing/2014/main" id="{925F76B3-3B55-4B7A-A6E5-ABAD1E039DE5}"/>
            </a:ext>
          </a:extLst>
        </xdr:cNvPr>
        <xdr:cNvSpPr/>
      </xdr:nvSpPr>
      <xdr:spPr>
        <a:xfrm>
          <a:off x="1793748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58420</xdr:rowOff>
    </xdr:from>
    <xdr:to>
      <xdr:col>111</xdr:col>
      <xdr:colOff>177800</xdr:colOff>
      <xdr:row>40</xdr:row>
      <xdr:rowOff>7620</xdr:rowOff>
    </xdr:to>
    <xdr:cxnSp macro="">
      <xdr:nvCxnSpPr>
        <xdr:cNvPr id="402" name="直線コネクタ 401">
          <a:extLst>
            <a:ext uri="{FF2B5EF4-FFF2-40B4-BE49-F238E27FC236}">
              <a16:creationId xmlns:a16="http://schemas.microsoft.com/office/drawing/2014/main" id="{6ECE1D06-C719-4A6C-BDF1-80FB814CB381}"/>
            </a:ext>
          </a:extLst>
        </xdr:cNvPr>
        <xdr:cNvCxnSpPr/>
      </xdr:nvCxnSpPr>
      <xdr:spPr>
        <a:xfrm>
          <a:off x="17988280" y="6596380"/>
          <a:ext cx="78994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15ED4653-E84B-4FC8-8A7E-147917A58ABA}"/>
            </a:ext>
          </a:extLst>
        </xdr:cNvPr>
        <xdr:cNvSpPr txBox="1"/>
      </xdr:nvSpPr>
      <xdr:spPr>
        <a:xfrm>
          <a:off x="185611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115587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13B1F2C6-8F92-4269-B491-9896B6042D6E}"/>
            </a:ext>
          </a:extLst>
        </xdr:cNvPr>
        <xdr:cNvSpPr txBox="1"/>
      </xdr:nvSpPr>
      <xdr:spPr>
        <a:xfrm>
          <a:off x="17776267" y="665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AFB98CC2-8D4E-4E31-8984-D91901BA5CCF}"/>
            </a:ext>
          </a:extLst>
        </xdr:cNvPr>
        <xdr:cNvSpPr txBox="1"/>
      </xdr:nvSpPr>
      <xdr:spPr>
        <a:xfrm>
          <a:off x="185611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125747</xdr:rowOff>
    </xdr:from>
    <xdr:ext cx="469744" cy="259045"/>
    <xdr:sp macro="" textlink="">
      <xdr:nvSpPr>
        <xdr:cNvPr id="406" name="n_2mainValue【認定こども園・幼稚園・保育所】&#10;一人当たり面積">
          <a:extLst>
            <a:ext uri="{FF2B5EF4-FFF2-40B4-BE49-F238E27FC236}">
              <a16:creationId xmlns:a16="http://schemas.microsoft.com/office/drawing/2014/main" id="{99875CC2-8D2D-4AB6-B375-691DD9FE3AF3}"/>
            </a:ext>
          </a:extLst>
        </xdr:cNvPr>
        <xdr:cNvSpPr txBox="1"/>
      </xdr:nvSpPr>
      <xdr:spPr>
        <a:xfrm>
          <a:off x="1777626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A211F678-80AB-4A57-BA24-18F9E111979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BA227AAE-2BD3-4013-8931-50BB38622C2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F9DBBB57-4931-4856-A79C-3FBB5A4EB1A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FC0D390F-97EE-4F3C-B384-C6FB9CCA744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EC8807A6-219D-4DC9-AB28-51D3F8D262A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18D26C7C-BE42-437C-84F8-E7F849E1967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70D5FB29-5F47-4033-ADC6-2317C2825AC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00A2B558-4A11-4C26-8207-5F77935DD47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ADD9EF5D-6BFA-4D7A-A87C-F78B46CBE95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3F72ABE2-CBCE-4840-B376-ECFE1C74B1A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a:extLst>
            <a:ext uri="{FF2B5EF4-FFF2-40B4-BE49-F238E27FC236}">
              <a16:creationId xmlns:a16="http://schemas.microsoft.com/office/drawing/2014/main" id="{A8C020BA-285E-4090-8E92-CE38648A639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8" name="テキスト ボックス 417">
          <a:extLst>
            <a:ext uri="{FF2B5EF4-FFF2-40B4-BE49-F238E27FC236}">
              <a16:creationId xmlns:a16="http://schemas.microsoft.com/office/drawing/2014/main" id="{12B538F5-2519-4F95-8DE2-EA704B37742C}"/>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a:extLst>
            <a:ext uri="{FF2B5EF4-FFF2-40B4-BE49-F238E27FC236}">
              <a16:creationId xmlns:a16="http://schemas.microsoft.com/office/drawing/2014/main" id="{52300334-251D-4374-97E7-42ECEAA3F65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a:extLst>
            <a:ext uri="{FF2B5EF4-FFF2-40B4-BE49-F238E27FC236}">
              <a16:creationId xmlns:a16="http://schemas.microsoft.com/office/drawing/2014/main" id="{F60914EA-7D4E-4CC9-AB5D-464659D04057}"/>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a:extLst>
            <a:ext uri="{FF2B5EF4-FFF2-40B4-BE49-F238E27FC236}">
              <a16:creationId xmlns:a16="http://schemas.microsoft.com/office/drawing/2014/main" id="{D333D1D1-E832-4AF1-B4E3-A22463CD553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a:extLst>
            <a:ext uri="{FF2B5EF4-FFF2-40B4-BE49-F238E27FC236}">
              <a16:creationId xmlns:a16="http://schemas.microsoft.com/office/drawing/2014/main" id="{5AEB8F16-EDB7-4215-9DCD-060927DBE9E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a:extLst>
            <a:ext uri="{FF2B5EF4-FFF2-40B4-BE49-F238E27FC236}">
              <a16:creationId xmlns:a16="http://schemas.microsoft.com/office/drawing/2014/main" id="{3028F6C2-7792-4ED6-84FC-0FAA24AF72B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a:extLst>
            <a:ext uri="{FF2B5EF4-FFF2-40B4-BE49-F238E27FC236}">
              <a16:creationId xmlns:a16="http://schemas.microsoft.com/office/drawing/2014/main" id="{1EC228E1-F074-4B89-8725-F9CBE96D1DD3}"/>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a:extLst>
            <a:ext uri="{FF2B5EF4-FFF2-40B4-BE49-F238E27FC236}">
              <a16:creationId xmlns:a16="http://schemas.microsoft.com/office/drawing/2014/main" id="{E0A360A7-1BD0-4739-9D6F-F167FD8956B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a:extLst>
            <a:ext uri="{FF2B5EF4-FFF2-40B4-BE49-F238E27FC236}">
              <a16:creationId xmlns:a16="http://schemas.microsoft.com/office/drawing/2014/main" id="{59BBC086-974D-4CC6-A286-172F7D80478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a:extLst>
            <a:ext uri="{FF2B5EF4-FFF2-40B4-BE49-F238E27FC236}">
              <a16:creationId xmlns:a16="http://schemas.microsoft.com/office/drawing/2014/main" id="{0452086D-544C-441E-AE37-CFAD2F9FA351}"/>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8" name="テキスト ボックス 427">
          <a:extLst>
            <a:ext uri="{FF2B5EF4-FFF2-40B4-BE49-F238E27FC236}">
              <a16:creationId xmlns:a16="http://schemas.microsoft.com/office/drawing/2014/main" id="{9EAA6B0A-6603-4611-AB43-8DF433F03A42}"/>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526AC391-5702-4517-A660-635F2C49F19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0" name="テキスト ボックス 429">
          <a:extLst>
            <a:ext uri="{FF2B5EF4-FFF2-40B4-BE49-F238E27FC236}">
              <a16:creationId xmlns:a16="http://schemas.microsoft.com/office/drawing/2014/main" id="{8C96BD6D-EF99-4B49-A7A5-E74F6EACC381}"/>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53457AC8-93CB-4470-B36D-0CD225048DC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63</xdr:row>
      <xdr:rowOff>24493</xdr:rowOff>
    </xdr:to>
    <xdr:cxnSp macro="">
      <xdr:nvCxnSpPr>
        <xdr:cNvPr id="432" name="直線コネクタ 431">
          <a:extLst>
            <a:ext uri="{FF2B5EF4-FFF2-40B4-BE49-F238E27FC236}">
              <a16:creationId xmlns:a16="http://schemas.microsoft.com/office/drawing/2014/main" id="{71389F20-A43A-4634-95EF-6374D3BC70E6}"/>
            </a:ext>
          </a:extLst>
        </xdr:cNvPr>
        <xdr:cNvCxnSpPr/>
      </xdr:nvCxnSpPr>
      <xdr:spPr>
        <a:xfrm flipV="1">
          <a:off x="14375764" y="9331234"/>
          <a:ext cx="0" cy="125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28320</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9311520D-7FE0-4075-8E82-24166F1BBFEC}"/>
            </a:ext>
          </a:extLst>
        </xdr:cNvPr>
        <xdr:cNvSpPr txBox="1"/>
      </xdr:nvSpPr>
      <xdr:spPr>
        <a:xfrm>
          <a:off x="14414500" y="1058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24493</xdr:rowOff>
    </xdr:from>
    <xdr:to>
      <xdr:col>86</xdr:col>
      <xdr:colOff>25400</xdr:colOff>
      <xdr:row>63</xdr:row>
      <xdr:rowOff>24493</xdr:rowOff>
    </xdr:to>
    <xdr:cxnSp macro="">
      <xdr:nvCxnSpPr>
        <xdr:cNvPr id="434" name="直線コネクタ 433">
          <a:extLst>
            <a:ext uri="{FF2B5EF4-FFF2-40B4-BE49-F238E27FC236}">
              <a16:creationId xmlns:a16="http://schemas.microsoft.com/office/drawing/2014/main" id="{D3624FB3-D561-49EB-86D3-68533EF0A01D}"/>
            </a:ext>
          </a:extLst>
        </xdr:cNvPr>
        <xdr:cNvCxnSpPr/>
      </xdr:nvCxnSpPr>
      <xdr:spPr>
        <a:xfrm>
          <a:off x="14287500" y="10585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7C531C9E-64FE-44C5-9F3F-0467D496B6E7}"/>
            </a:ext>
          </a:extLst>
        </xdr:cNvPr>
        <xdr:cNvSpPr txBox="1"/>
      </xdr:nvSpPr>
      <xdr:spPr>
        <a:xfrm>
          <a:off x="14414500" y="9110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436" name="直線コネクタ 435">
          <a:extLst>
            <a:ext uri="{FF2B5EF4-FFF2-40B4-BE49-F238E27FC236}">
              <a16:creationId xmlns:a16="http://schemas.microsoft.com/office/drawing/2014/main" id="{2AA91A7A-421E-420C-8580-4724B8968625}"/>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983DD5B5-9D72-46A2-A267-722141756540}"/>
            </a:ext>
          </a:extLst>
        </xdr:cNvPr>
        <xdr:cNvSpPr txBox="1"/>
      </xdr:nvSpPr>
      <xdr:spPr>
        <a:xfrm>
          <a:off x="14414500" y="985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38" name="フローチャート: 判断 437">
          <a:extLst>
            <a:ext uri="{FF2B5EF4-FFF2-40B4-BE49-F238E27FC236}">
              <a16:creationId xmlns:a16="http://schemas.microsoft.com/office/drawing/2014/main" id="{4636EFEB-787A-4E72-8D99-F52758800912}"/>
            </a:ext>
          </a:extLst>
        </xdr:cNvPr>
        <xdr:cNvSpPr/>
      </xdr:nvSpPr>
      <xdr:spPr>
        <a:xfrm>
          <a:off x="14325600" y="98813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39" name="フローチャート: 判断 438">
          <a:extLst>
            <a:ext uri="{FF2B5EF4-FFF2-40B4-BE49-F238E27FC236}">
              <a16:creationId xmlns:a16="http://schemas.microsoft.com/office/drawing/2014/main" id="{EE3BD1F7-666E-46BE-A66C-653E756E556C}"/>
            </a:ext>
          </a:extLst>
        </xdr:cNvPr>
        <xdr:cNvSpPr/>
      </xdr:nvSpPr>
      <xdr:spPr>
        <a:xfrm>
          <a:off x="13578840" y="989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440" name="フローチャート: 判断 439">
          <a:extLst>
            <a:ext uri="{FF2B5EF4-FFF2-40B4-BE49-F238E27FC236}">
              <a16:creationId xmlns:a16="http://schemas.microsoft.com/office/drawing/2014/main" id="{23E79685-E920-4645-81A2-C0E7CBA5317E}"/>
            </a:ext>
          </a:extLst>
        </xdr:cNvPr>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B7668FB7-96AF-4693-87D1-61D71BB8238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BC2A7F26-E31F-4BB6-B64F-2562D4933DA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DB41CEEC-AF88-47B9-A07D-59BAA40A2CD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DAD33071-1F65-49B5-9461-88FF8602CBD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775FD96-74BA-4F42-9165-F5078CCEEF2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89626</xdr:rowOff>
    </xdr:from>
    <xdr:to>
      <xdr:col>81</xdr:col>
      <xdr:colOff>101600</xdr:colOff>
      <xdr:row>64</xdr:row>
      <xdr:rowOff>19776</xdr:rowOff>
    </xdr:to>
    <xdr:sp macro="" textlink="">
      <xdr:nvSpPr>
        <xdr:cNvPr id="446" name="楕円 445">
          <a:extLst>
            <a:ext uri="{FF2B5EF4-FFF2-40B4-BE49-F238E27FC236}">
              <a16:creationId xmlns:a16="http://schemas.microsoft.com/office/drawing/2014/main" id="{3FD6054A-17CC-43DE-995E-385DB06475E6}"/>
            </a:ext>
          </a:extLst>
        </xdr:cNvPr>
        <xdr:cNvSpPr/>
      </xdr:nvSpPr>
      <xdr:spPr>
        <a:xfrm>
          <a:off x="13578840" y="10650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91259</xdr:rowOff>
    </xdr:from>
    <xdr:to>
      <xdr:col>76</xdr:col>
      <xdr:colOff>165100</xdr:colOff>
      <xdr:row>64</xdr:row>
      <xdr:rowOff>21409</xdr:rowOff>
    </xdr:to>
    <xdr:sp macro="" textlink="">
      <xdr:nvSpPr>
        <xdr:cNvPr id="447" name="楕円 446">
          <a:extLst>
            <a:ext uri="{FF2B5EF4-FFF2-40B4-BE49-F238E27FC236}">
              <a16:creationId xmlns:a16="http://schemas.microsoft.com/office/drawing/2014/main" id="{1E7477A6-5D81-4698-91F2-7C934F43CD13}"/>
            </a:ext>
          </a:extLst>
        </xdr:cNvPr>
        <xdr:cNvSpPr/>
      </xdr:nvSpPr>
      <xdr:spPr>
        <a:xfrm>
          <a:off x="12804140" y="10652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140426</xdr:rowOff>
    </xdr:from>
    <xdr:to>
      <xdr:col>81</xdr:col>
      <xdr:colOff>50800</xdr:colOff>
      <xdr:row>63</xdr:row>
      <xdr:rowOff>142059</xdr:rowOff>
    </xdr:to>
    <xdr:cxnSp macro="">
      <xdr:nvCxnSpPr>
        <xdr:cNvPr id="448" name="直線コネクタ 447">
          <a:extLst>
            <a:ext uri="{FF2B5EF4-FFF2-40B4-BE49-F238E27FC236}">
              <a16:creationId xmlns:a16="http://schemas.microsoft.com/office/drawing/2014/main" id="{799003D0-A2B4-45C5-981B-ABB74E5C7A11}"/>
            </a:ext>
          </a:extLst>
        </xdr:cNvPr>
        <xdr:cNvCxnSpPr/>
      </xdr:nvCxnSpPr>
      <xdr:spPr>
        <a:xfrm flipV="1">
          <a:off x="12854940" y="10701746"/>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126110</xdr:rowOff>
    </xdr:from>
    <xdr:ext cx="405111" cy="259045"/>
    <xdr:sp macro="" textlink="">
      <xdr:nvSpPr>
        <xdr:cNvPr id="449" name="n_1aveValue【学校施設】&#10;有形固定資産減価償却率">
          <a:extLst>
            <a:ext uri="{FF2B5EF4-FFF2-40B4-BE49-F238E27FC236}">
              <a16:creationId xmlns:a16="http://schemas.microsoft.com/office/drawing/2014/main" id="{CD8CBF3F-46A4-4F50-9773-7BEA9723FD4D}"/>
            </a:ext>
          </a:extLst>
        </xdr:cNvPr>
        <xdr:cNvSpPr txBox="1"/>
      </xdr:nvSpPr>
      <xdr:spPr>
        <a:xfrm>
          <a:off x="134372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450" name="n_2aveValue【学校施設】&#10;有形固定資産減価償却率">
          <a:extLst>
            <a:ext uri="{FF2B5EF4-FFF2-40B4-BE49-F238E27FC236}">
              <a16:creationId xmlns:a16="http://schemas.microsoft.com/office/drawing/2014/main" id="{21DAE052-A2DE-4C49-9C9D-5C92CC0FAB2D}"/>
            </a:ext>
          </a:extLst>
        </xdr:cNvPr>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64</xdr:row>
      <xdr:rowOff>10903</xdr:rowOff>
    </xdr:from>
    <xdr:ext cx="340478" cy="259045"/>
    <xdr:sp macro="" textlink="">
      <xdr:nvSpPr>
        <xdr:cNvPr id="451" name="n_1mainValue【学校施設】&#10;有形固定資産減価償却率">
          <a:extLst>
            <a:ext uri="{FF2B5EF4-FFF2-40B4-BE49-F238E27FC236}">
              <a16:creationId xmlns:a16="http://schemas.microsoft.com/office/drawing/2014/main" id="{2F3F569B-2A31-4CA2-BDBE-18DD9EB8A8C2}"/>
            </a:ext>
          </a:extLst>
        </xdr:cNvPr>
        <xdr:cNvSpPr txBox="1"/>
      </xdr:nvSpPr>
      <xdr:spPr>
        <a:xfrm>
          <a:off x="13469561" y="107398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64</xdr:row>
      <xdr:rowOff>12536</xdr:rowOff>
    </xdr:from>
    <xdr:ext cx="340478" cy="259045"/>
    <xdr:sp macro="" textlink="">
      <xdr:nvSpPr>
        <xdr:cNvPr id="452" name="n_2mainValue【学校施設】&#10;有形固定資産減価償却率">
          <a:extLst>
            <a:ext uri="{FF2B5EF4-FFF2-40B4-BE49-F238E27FC236}">
              <a16:creationId xmlns:a16="http://schemas.microsoft.com/office/drawing/2014/main" id="{63FC1965-C46E-4938-BF41-21B77DFB0EC1}"/>
            </a:ext>
          </a:extLst>
        </xdr:cNvPr>
        <xdr:cNvSpPr txBox="1"/>
      </xdr:nvSpPr>
      <xdr:spPr>
        <a:xfrm>
          <a:off x="12707561" y="107414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3" name="正方形/長方形 452">
          <a:extLst>
            <a:ext uri="{FF2B5EF4-FFF2-40B4-BE49-F238E27FC236}">
              <a16:creationId xmlns:a16="http://schemas.microsoft.com/office/drawing/2014/main" id="{5AA10523-C441-40F8-9074-DD28DC6AE05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4" name="正方形/長方形 453">
          <a:extLst>
            <a:ext uri="{FF2B5EF4-FFF2-40B4-BE49-F238E27FC236}">
              <a16:creationId xmlns:a16="http://schemas.microsoft.com/office/drawing/2014/main" id="{1BDD2EF2-116E-4A1F-AD0D-3CE01C5F3CF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5" name="正方形/長方形 454">
          <a:extLst>
            <a:ext uri="{FF2B5EF4-FFF2-40B4-BE49-F238E27FC236}">
              <a16:creationId xmlns:a16="http://schemas.microsoft.com/office/drawing/2014/main" id="{BBE6337B-0364-467F-9984-3FF4EC65087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6" name="正方形/長方形 455">
          <a:extLst>
            <a:ext uri="{FF2B5EF4-FFF2-40B4-BE49-F238E27FC236}">
              <a16:creationId xmlns:a16="http://schemas.microsoft.com/office/drawing/2014/main" id="{91B61789-3645-418A-860F-04BBF77F344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7" name="正方形/長方形 456">
          <a:extLst>
            <a:ext uri="{FF2B5EF4-FFF2-40B4-BE49-F238E27FC236}">
              <a16:creationId xmlns:a16="http://schemas.microsoft.com/office/drawing/2014/main" id="{FAD75868-730D-4893-BB1E-31071AE495E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8" name="正方形/長方形 457">
          <a:extLst>
            <a:ext uri="{FF2B5EF4-FFF2-40B4-BE49-F238E27FC236}">
              <a16:creationId xmlns:a16="http://schemas.microsoft.com/office/drawing/2014/main" id="{1D8FBBA2-9708-4B39-BE17-141D5C3C15E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9" name="正方形/長方形 458">
          <a:extLst>
            <a:ext uri="{FF2B5EF4-FFF2-40B4-BE49-F238E27FC236}">
              <a16:creationId xmlns:a16="http://schemas.microsoft.com/office/drawing/2014/main" id="{5A6C9E1A-9726-4CF2-A253-FD9B9D0292A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0" name="正方形/長方形 459">
          <a:extLst>
            <a:ext uri="{FF2B5EF4-FFF2-40B4-BE49-F238E27FC236}">
              <a16:creationId xmlns:a16="http://schemas.microsoft.com/office/drawing/2014/main" id="{BFAE4D71-D344-43C5-BCFA-F47CA62C2F3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1" name="テキスト ボックス 460">
          <a:extLst>
            <a:ext uri="{FF2B5EF4-FFF2-40B4-BE49-F238E27FC236}">
              <a16:creationId xmlns:a16="http://schemas.microsoft.com/office/drawing/2014/main" id="{8A57C2E0-4F54-43BC-9AD1-BE810ADFF45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2" name="直線コネクタ 461">
          <a:extLst>
            <a:ext uri="{FF2B5EF4-FFF2-40B4-BE49-F238E27FC236}">
              <a16:creationId xmlns:a16="http://schemas.microsoft.com/office/drawing/2014/main" id="{938E7EA0-65C9-4A5F-B3E4-5458E61B92E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3" name="直線コネクタ 462">
          <a:extLst>
            <a:ext uri="{FF2B5EF4-FFF2-40B4-BE49-F238E27FC236}">
              <a16:creationId xmlns:a16="http://schemas.microsoft.com/office/drawing/2014/main" id="{8BFBD776-DF62-4023-B0D5-8EED5EAE231E}"/>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4" name="テキスト ボックス 463">
          <a:extLst>
            <a:ext uri="{FF2B5EF4-FFF2-40B4-BE49-F238E27FC236}">
              <a16:creationId xmlns:a16="http://schemas.microsoft.com/office/drawing/2014/main" id="{160AF885-E71E-43D1-A453-E59A9078866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5" name="直線コネクタ 464">
          <a:extLst>
            <a:ext uri="{FF2B5EF4-FFF2-40B4-BE49-F238E27FC236}">
              <a16:creationId xmlns:a16="http://schemas.microsoft.com/office/drawing/2014/main" id="{7A28952F-498C-4BC1-8562-F8914FC8B3DE}"/>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6" name="テキスト ボックス 465">
          <a:extLst>
            <a:ext uri="{FF2B5EF4-FFF2-40B4-BE49-F238E27FC236}">
              <a16:creationId xmlns:a16="http://schemas.microsoft.com/office/drawing/2014/main" id="{5D2BAEF4-32CE-4BEF-85AF-3B4BC8258E83}"/>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7" name="直線コネクタ 466">
          <a:extLst>
            <a:ext uri="{FF2B5EF4-FFF2-40B4-BE49-F238E27FC236}">
              <a16:creationId xmlns:a16="http://schemas.microsoft.com/office/drawing/2014/main" id="{AB11FEC8-D977-407A-8A6B-8EF392C48804}"/>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8" name="テキスト ボックス 467">
          <a:extLst>
            <a:ext uri="{FF2B5EF4-FFF2-40B4-BE49-F238E27FC236}">
              <a16:creationId xmlns:a16="http://schemas.microsoft.com/office/drawing/2014/main" id="{AD74F6A3-5A0A-4C2C-94CA-8376F1FED9F7}"/>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9" name="直線コネクタ 468">
          <a:extLst>
            <a:ext uri="{FF2B5EF4-FFF2-40B4-BE49-F238E27FC236}">
              <a16:creationId xmlns:a16="http://schemas.microsoft.com/office/drawing/2014/main" id="{5BCAE837-4133-4683-93A9-6E14E8C73B7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70" name="テキスト ボックス 469">
          <a:extLst>
            <a:ext uri="{FF2B5EF4-FFF2-40B4-BE49-F238E27FC236}">
              <a16:creationId xmlns:a16="http://schemas.microsoft.com/office/drawing/2014/main" id="{C041B823-F149-4279-BA87-0021EB29FCDD}"/>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1" name="直線コネクタ 470">
          <a:extLst>
            <a:ext uri="{FF2B5EF4-FFF2-40B4-BE49-F238E27FC236}">
              <a16:creationId xmlns:a16="http://schemas.microsoft.com/office/drawing/2014/main" id="{101D7CB9-1CAF-431D-B609-DF570DCCFD68}"/>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2" name="テキスト ボックス 471">
          <a:extLst>
            <a:ext uri="{FF2B5EF4-FFF2-40B4-BE49-F238E27FC236}">
              <a16:creationId xmlns:a16="http://schemas.microsoft.com/office/drawing/2014/main" id="{0C9F74CB-57A4-45C9-9289-1A622415F24B}"/>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a:extLst>
            <a:ext uri="{FF2B5EF4-FFF2-40B4-BE49-F238E27FC236}">
              <a16:creationId xmlns:a16="http://schemas.microsoft.com/office/drawing/2014/main" id="{31F36E79-7DBB-4086-8578-C041CBFEAFF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4" name="テキスト ボックス 473">
          <a:extLst>
            <a:ext uri="{FF2B5EF4-FFF2-40B4-BE49-F238E27FC236}">
              <a16:creationId xmlns:a16="http://schemas.microsoft.com/office/drawing/2014/main" id="{3110267A-284A-46B1-9EEF-4043954E3AB2}"/>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a:extLst>
            <a:ext uri="{FF2B5EF4-FFF2-40B4-BE49-F238E27FC236}">
              <a16:creationId xmlns:a16="http://schemas.microsoft.com/office/drawing/2014/main" id="{903D2DAF-A436-40BD-A247-0C35D1EB77D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76" name="直線コネクタ 475">
          <a:extLst>
            <a:ext uri="{FF2B5EF4-FFF2-40B4-BE49-F238E27FC236}">
              <a16:creationId xmlns:a16="http://schemas.microsoft.com/office/drawing/2014/main" id="{4CE3B320-46AB-4AC5-B89B-E8514F936B0D}"/>
            </a:ext>
          </a:extLst>
        </xdr:cNvPr>
        <xdr:cNvCxnSpPr/>
      </xdr:nvCxnSpPr>
      <xdr:spPr>
        <a:xfrm flipV="1">
          <a:off x="19509104" y="9390355"/>
          <a:ext cx="0" cy="1340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77" name="【学校施設】&#10;一人当たり面積最小値テキスト">
          <a:extLst>
            <a:ext uri="{FF2B5EF4-FFF2-40B4-BE49-F238E27FC236}">
              <a16:creationId xmlns:a16="http://schemas.microsoft.com/office/drawing/2014/main" id="{E66DDA5C-8237-4230-8B48-18F078E0BA93}"/>
            </a:ext>
          </a:extLst>
        </xdr:cNvPr>
        <xdr:cNvSpPr txBox="1"/>
      </xdr:nvSpPr>
      <xdr:spPr>
        <a:xfrm>
          <a:off x="19547840" y="1073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78" name="直線コネクタ 477">
          <a:extLst>
            <a:ext uri="{FF2B5EF4-FFF2-40B4-BE49-F238E27FC236}">
              <a16:creationId xmlns:a16="http://schemas.microsoft.com/office/drawing/2014/main" id="{0448FC37-C45E-40B9-A9D9-25C6B33DFD30}"/>
            </a:ext>
          </a:extLst>
        </xdr:cNvPr>
        <xdr:cNvCxnSpPr/>
      </xdr:nvCxnSpPr>
      <xdr:spPr>
        <a:xfrm>
          <a:off x="19443700" y="10731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79" name="【学校施設】&#10;一人当たり面積最大値テキスト">
          <a:extLst>
            <a:ext uri="{FF2B5EF4-FFF2-40B4-BE49-F238E27FC236}">
              <a16:creationId xmlns:a16="http://schemas.microsoft.com/office/drawing/2014/main" id="{9073E662-F794-4834-8B07-672FD4A2F176}"/>
            </a:ext>
          </a:extLst>
        </xdr:cNvPr>
        <xdr:cNvSpPr txBox="1"/>
      </xdr:nvSpPr>
      <xdr:spPr>
        <a:xfrm>
          <a:off x="19547840" y="917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80" name="直線コネクタ 479">
          <a:extLst>
            <a:ext uri="{FF2B5EF4-FFF2-40B4-BE49-F238E27FC236}">
              <a16:creationId xmlns:a16="http://schemas.microsoft.com/office/drawing/2014/main" id="{30E88830-553C-4DF8-AFA1-265F6317C5CF}"/>
            </a:ext>
          </a:extLst>
        </xdr:cNvPr>
        <xdr:cNvCxnSpPr/>
      </xdr:nvCxnSpPr>
      <xdr:spPr>
        <a:xfrm>
          <a:off x="19443700" y="9390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81" name="【学校施設】&#10;一人当たり面積平均値テキスト">
          <a:extLst>
            <a:ext uri="{FF2B5EF4-FFF2-40B4-BE49-F238E27FC236}">
              <a16:creationId xmlns:a16="http://schemas.microsoft.com/office/drawing/2014/main" id="{0EFA3D8B-119E-4628-9C5A-5F9E0BFF3A26}"/>
            </a:ext>
          </a:extLst>
        </xdr:cNvPr>
        <xdr:cNvSpPr txBox="1"/>
      </xdr:nvSpPr>
      <xdr:spPr>
        <a:xfrm>
          <a:off x="19547840" y="10445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82" name="フローチャート: 判断 481">
          <a:extLst>
            <a:ext uri="{FF2B5EF4-FFF2-40B4-BE49-F238E27FC236}">
              <a16:creationId xmlns:a16="http://schemas.microsoft.com/office/drawing/2014/main" id="{0401FC10-C6F9-4E31-A75B-D0B707CCC18D}"/>
            </a:ext>
          </a:extLst>
        </xdr:cNvPr>
        <xdr:cNvSpPr/>
      </xdr:nvSpPr>
      <xdr:spPr>
        <a:xfrm>
          <a:off x="19458940" y="10466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83" name="フローチャート: 判断 482">
          <a:extLst>
            <a:ext uri="{FF2B5EF4-FFF2-40B4-BE49-F238E27FC236}">
              <a16:creationId xmlns:a16="http://schemas.microsoft.com/office/drawing/2014/main" id="{53E0AD51-B427-42B6-97A7-7AB78FAEDCF6}"/>
            </a:ext>
          </a:extLst>
        </xdr:cNvPr>
        <xdr:cNvSpPr/>
      </xdr:nvSpPr>
      <xdr:spPr>
        <a:xfrm>
          <a:off x="18735040" y="10438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484" name="フローチャート: 判断 483">
          <a:extLst>
            <a:ext uri="{FF2B5EF4-FFF2-40B4-BE49-F238E27FC236}">
              <a16:creationId xmlns:a16="http://schemas.microsoft.com/office/drawing/2014/main" id="{71DA3021-E477-496E-AEBF-C09D3B255916}"/>
            </a:ext>
          </a:extLst>
        </xdr:cNvPr>
        <xdr:cNvSpPr/>
      </xdr:nvSpPr>
      <xdr:spPr>
        <a:xfrm>
          <a:off x="17937480" y="104747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D761D83-0B8E-491E-B889-48679CD8588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2ACC8AB8-8AAA-4FB3-9C45-6ADA9D03A9F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BC95B948-0884-42FA-A5B1-C7C1144120F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70837BB7-D46D-4493-93E4-5C9ABA154DA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B657624B-95DF-473E-B66B-76246A1FAFB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21971</xdr:rowOff>
    </xdr:from>
    <xdr:to>
      <xdr:col>112</xdr:col>
      <xdr:colOff>38100</xdr:colOff>
      <xdr:row>62</xdr:row>
      <xdr:rowOff>123571</xdr:rowOff>
    </xdr:to>
    <xdr:sp macro="" textlink="">
      <xdr:nvSpPr>
        <xdr:cNvPr id="490" name="楕円 489">
          <a:extLst>
            <a:ext uri="{FF2B5EF4-FFF2-40B4-BE49-F238E27FC236}">
              <a16:creationId xmlns:a16="http://schemas.microsoft.com/office/drawing/2014/main" id="{C9CF536D-07CF-4878-AE86-A21C2463516F}"/>
            </a:ext>
          </a:extLst>
        </xdr:cNvPr>
        <xdr:cNvSpPr/>
      </xdr:nvSpPr>
      <xdr:spPr>
        <a:xfrm>
          <a:off x="18735040" y="104156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44983</xdr:rowOff>
    </xdr:from>
    <xdr:to>
      <xdr:col>107</xdr:col>
      <xdr:colOff>101600</xdr:colOff>
      <xdr:row>63</xdr:row>
      <xdr:rowOff>146583</xdr:rowOff>
    </xdr:to>
    <xdr:sp macro="" textlink="">
      <xdr:nvSpPr>
        <xdr:cNvPr id="491" name="楕円 490">
          <a:extLst>
            <a:ext uri="{FF2B5EF4-FFF2-40B4-BE49-F238E27FC236}">
              <a16:creationId xmlns:a16="http://schemas.microsoft.com/office/drawing/2014/main" id="{87BA414D-CF28-4EF9-90B5-9F71742D1D6D}"/>
            </a:ext>
          </a:extLst>
        </xdr:cNvPr>
        <xdr:cNvSpPr/>
      </xdr:nvSpPr>
      <xdr:spPr>
        <a:xfrm>
          <a:off x="17937480" y="106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72771</xdr:rowOff>
    </xdr:from>
    <xdr:to>
      <xdr:col>111</xdr:col>
      <xdr:colOff>177800</xdr:colOff>
      <xdr:row>63</xdr:row>
      <xdr:rowOff>95783</xdr:rowOff>
    </xdr:to>
    <xdr:cxnSp macro="">
      <xdr:nvCxnSpPr>
        <xdr:cNvPr id="492" name="直線コネクタ 491">
          <a:extLst>
            <a:ext uri="{FF2B5EF4-FFF2-40B4-BE49-F238E27FC236}">
              <a16:creationId xmlns:a16="http://schemas.microsoft.com/office/drawing/2014/main" id="{ED56F377-CC55-4E6D-9EE2-0AB7F0D6FFC2}"/>
            </a:ext>
          </a:extLst>
        </xdr:cNvPr>
        <xdr:cNvCxnSpPr/>
      </xdr:nvCxnSpPr>
      <xdr:spPr>
        <a:xfrm flipV="1">
          <a:off x="17988280" y="10466451"/>
          <a:ext cx="789940" cy="1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493" name="n_1aveValue【学校施設】&#10;一人当たり面積">
          <a:extLst>
            <a:ext uri="{FF2B5EF4-FFF2-40B4-BE49-F238E27FC236}">
              <a16:creationId xmlns:a16="http://schemas.microsoft.com/office/drawing/2014/main" id="{0660B4F1-85EB-42A0-827F-96D32783CCD3}"/>
            </a:ext>
          </a:extLst>
        </xdr:cNvPr>
        <xdr:cNvSpPr txBox="1"/>
      </xdr:nvSpPr>
      <xdr:spPr>
        <a:xfrm>
          <a:off x="18561127" y="1053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494" name="n_2aveValue【学校施設】&#10;一人当たり面積">
          <a:extLst>
            <a:ext uri="{FF2B5EF4-FFF2-40B4-BE49-F238E27FC236}">
              <a16:creationId xmlns:a16="http://schemas.microsoft.com/office/drawing/2014/main" id="{377EF62F-43F4-4FD8-BFB0-E05906EC5F86}"/>
            </a:ext>
          </a:extLst>
        </xdr:cNvPr>
        <xdr:cNvSpPr txBox="1"/>
      </xdr:nvSpPr>
      <xdr:spPr>
        <a:xfrm>
          <a:off x="1777626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140098</xdr:rowOff>
    </xdr:from>
    <xdr:ext cx="469744" cy="259045"/>
    <xdr:sp macro="" textlink="">
      <xdr:nvSpPr>
        <xdr:cNvPr id="495" name="n_1mainValue【学校施設】&#10;一人当たり面積">
          <a:extLst>
            <a:ext uri="{FF2B5EF4-FFF2-40B4-BE49-F238E27FC236}">
              <a16:creationId xmlns:a16="http://schemas.microsoft.com/office/drawing/2014/main" id="{21AD1057-52BB-4AB9-9691-B56798BEB686}"/>
            </a:ext>
          </a:extLst>
        </xdr:cNvPr>
        <xdr:cNvSpPr txBox="1"/>
      </xdr:nvSpPr>
      <xdr:spPr>
        <a:xfrm>
          <a:off x="18561127" y="101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137710</xdr:rowOff>
    </xdr:from>
    <xdr:ext cx="469744" cy="259045"/>
    <xdr:sp macro="" textlink="">
      <xdr:nvSpPr>
        <xdr:cNvPr id="496" name="n_2mainValue【学校施設】&#10;一人当たり面積">
          <a:extLst>
            <a:ext uri="{FF2B5EF4-FFF2-40B4-BE49-F238E27FC236}">
              <a16:creationId xmlns:a16="http://schemas.microsoft.com/office/drawing/2014/main" id="{F557A818-AE33-434C-926F-76A42AD50DE0}"/>
            </a:ext>
          </a:extLst>
        </xdr:cNvPr>
        <xdr:cNvSpPr txBox="1"/>
      </xdr:nvSpPr>
      <xdr:spPr>
        <a:xfrm>
          <a:off x="17776267" y="1069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a:extLst>
            <a:ext uri="{FF2B5EF4-FFF2-40B4-BE49-F238E27FC236}">
              <a16:creationId xmlns:a16="http://schemas.microsoft.com/office/drawing/2014/main" id="{7ED97394-9F0F-4229-A51D-2DC581DCF3A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a:extLst>
            <a:ext uri="{FF2B5EF4-FFF2-40B4-BE49-F238E27FC236}">
              <a16:creationId xmlns:a16="http://schemas.microsoft.com/office/drawing/2014/main" id="{FEAB961E-1AA6-4A9E-A5B7-442DD07370A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a:extLst>
            <a:ext uri="{FF2B5EF4-FFF2-40B4-BE49-F238E27FC236}">
              <a16:creationId xmlns:a16="http://schemas.microsoft.com/office/drawing/2014/main" id="{D5857169-9031-4980-B61D-3CC9523775D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a:extLst>
            <a:ext uri="{FF2B5EF4-FFF2-40B4-BE49-F238E27FC236}">
              <a16:creationId xmlns:a16="http://schemas.microsoft.com/office/drawing/2014/main" id="{3F771E77-B090-46EE-A3C0-FAB1D98D0EB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a:extLst>
            <a:ext uri="{FF2B5EF4-FFF2-40B4-BE49-F238E27FC236}">
              <a16:creationId xmlns:a16="http://schemas.microsoft.com/office/drawing/2014/main" id="{FEDE87EC-EEF0-450B-949F-13908716499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a:extLst>
            <a:ext uri="{FF2B5EF4-FFF2-40B4-BE49-F238E27FC236}">
              <a16:creationId xmlns:a16="http://schemas.microsoft.com/office/drawing/2014/main" id="{819BFB6B-66CD-4BF6-8FCC-A101DAD3953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a:extLst>
            <a:ext uri="{FF2B5EF4-FFF2-40B4-BE49-F238E27FC236}">
              <a16:creationId xmlns:a16="http://schemas.microsoft.com/office/drawing/2014/main" id="{A2243E4C-58C9-4C42-8A90-746A02491C0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a:extLst>
            <a:ext uri="{FF2B5EF4-FFF2-40B4-BE49-F238E27FC236}">
              <a16:creationId xmlns:a16="http://schemas.microsoft.com/office/drawing/2014/main" id="{7579E7A1-2577-4B6D-BF89-F232997E3C2C}"/>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5" name="正方形/長方形 504">
          <a:extLst>
            <a:ext uri="{FF2B5EF4-FFF2-40B4-BE49-F238E27FC236}">
              <a16:creationId xmlns:a16="http://schemas.microsoft.com/office/drawing/2014/main" id="{38F50FE8-1D0D-48DB-A816-0235D7C80C1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6" name="正方形/長方形 505">
          <a:extLst>
            <a:ext uri="{FF2B5EF4-FFF2-40B4-BE49-F238E27FC236}">
              <a16:creationId xmlns:a16="http://schemas.microsoft.com/office/drawing/2014/main" id="{71CAF7B8-DDF1-42E0-9CC7-EC7787B5B07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7" name="正方形/長方形 506">
          <a:extLst>
            <a:ext uri="{FF2B5EF4-FFF2-40B4-BE49-F238E27FC236}">
              <a16:creationId xmlns:a16="http://schemas.microsoft.com/office/drawing/2014/main" id="{8EFF4FD9-FD2F-4462-BA5B-A7E780EFC4E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8" name="正方形/長方形 507">
          <a:extLst>
            <a:ext uri="{FF2B5EF4-FFF2-40B4-BE49-F238E27FC236}">
              <a16:creationId xmlns:a16="http://schemas.microsoft.com/office/drawing/2014/main" id="{832E528A-9006-42AA-9116-4A09E400134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9" name="正方形/長方形 508">
          <a:extLst>
            <a:ext uri="{FF2B5EF4-FFF2-40B4-BE49-F238E27FC236}">
              <a16:creationId xmlns:a16="http://schemas.microsoft.com/office/drawing/2014/main" id="{FDBCB89E-E6BD-45D6-97DE-D4CF0346F81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0" name="正方形/長方形 509">
          <a:extLst>
            <a:ext uri="{FF2B5EF4-FFF2-40B4-BE49-F238E27FC236}">
              <a16:creationId xmlns:a16="http://schemas.microsoft.com/office/drawing/2014/main" id="{338CC33E-EAD0-4146-9728-3D738A6190D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1" name="正方形/長方形 510">
          <a:extLst>
            <a:ext uri="{FF2B5EF4-FFF2-40B4-BE49-F238E27FC236}">
              <a16:creationId xmlns:a16="http://schemas.microsoft.com/office/drawing/2014/main" id="{FD563EE9-BD66-40E4-8706-DB847275021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2" name="正方形/長方形 511">
          <a:extLst>
            <a:ext uri="{FF2B5EF4-FFF2-40B4-BE49-F238E27FC236}">
              <a16:creationId xmlns:a16="http://schemas.microsoft.com/office/drawing/2014/main" id="{87314FF3-CD62-448D-B72C-E6AB68A70B9F}"/>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a:extLst>
            <a:ext uri="{FF2B5EF4-FFF2-40B4-BE49-F238E27FC236}">
              <a16:creationId xmlns:a16="http://schemas.microsoft.com/office/drawing/2014/main" id="{8119DAE9-A150-47BA-AD77-F5801AA958B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a:extLst>
            <a:ext uri="{FF2B5EF4-FFF2-40B4-BE49-F238E27FC236}">
              <a16:creationId xmlns:a16="http://schemas.microsoft.com/office/drawing/2014/main" id="{71239919-62B1-4B05-AACF-2FFCD217D2A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a:extLst>
            <a:ext uri="{FF2B5EF4-FFF2-40B4-BE49-F238E27FC236}">
              <a16:creationId xmlns:a16="http://schemas.microsoft.com/office/drawing/2014/main" id="{48551593-C7E0-4ED7-BFC3-40294ED123B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a:extLst>
            <a:ext uri="{FF2B5EF4-FFF2-40B4-BE49-F238E27FC236}">
              <a16:creationId xmlns:a16="http://schemas.microsoft.com/office/drawing/2014/main" id="{5F5FAD39-FCE2-4875-9221-C7695E5F6A4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a:extLst>
            <a:ext uri="{FF2B5EF4-FFF2-40B4-BE49-F238E27FC236}">
              <a16:creationId xmlns:a16="http://schemas.microsoft.com/office/drawing/2014/main" id="{AAB1BA8B-6E7E-4B51-A23E-399D1D18CC1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a:extLst>
            <a:ext uri="{FF2B5EF4-FFF2-40B4-BE49-F238E27FC236}">
              <a16:creationId xmlns:a16="http://schemas.microsoft.com/office/drawing/2014/main" id="{D72E9265-3EA7-4F73-9FC3-84605E50D05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a:extLst>
            <a:ext uri="{FF2B5EF4-FFF2-40B4-BE49-F238E27FC236}">
              <a16:creationId xmlns:a16="http://schemas.microsoft.com/office/drawing/2014/main" id="{1DDAB319-79CE-4818-A570-0BAAF762D32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a:extLst>
            <a:ext uri="{FF2B5EF4-FFF2-40B4-BE49-F238E27FC236}">
              <a16:creationId xmlns:a16="http://schemas.microsoft.com/office/drawing/2014/main" id="{8FD046DC-B01B-4ED0-B08B-92C4B23DE56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1" name="テキスト ボックス 520">
          <a:extLst>
            <a:ext uri="{FF2B5EF4-FFF2-40B4-BE49-F238E27FC236}">
              <a16:creationId xmlns:a16="http://schemas.microsoft.com/office/drawing/2014/main" id="{772FE3E9-0EB8-4438-A705-9BEF53100CD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2" name="直線コネクタ 521">
          <a:extLst>
            <a:ext uri="{FF2B5EF4-FFF2-40B4-BE49-F238E27FC236}">
              <a16:creationId xmlns:a16="http://schemas.microsoft.com/office/drawing/2014/main" id="{550B8BAE-8F94-4233-AB51-3BC4C7B0FDC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3" name="直線コネクタ 522">
          <a:extLst>
            <a:ext uri="{FF2B5EF4-FFF2-40B4-BE49-F238E27FC236}">
              <a16:creationId xmlns:a16="http://schemas.microsoft.com/office/drawing/2014/main" id="{8E89F5A1-BD00-44B9-8C06-CDE208B9C58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4" name="テキスト ボックス 523">
          <a:extLst>
            <a:ext uri="{FF2B5EF4-FFF2-40B4-BE49-F238E27FC236}">
              <a16:creationId xmlns:a16="http://schemas.microsoft.com/office/drawing/2014/main" id="{1AF5877B-685C-456A-8191-890C6528521D}"/>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5" name="直線コネクタ 524">
          <a:extLst>
            <a:ext uri="{FF2B5EF4-FFF2-40B4-BE49-F238E27FC236}">
              <a16:creationId xmlns:a16="http://schemas.microsoft.com/office/drawing/2014/main" id="{F3548429-2C49-435F-9FBE-B8CCEE4016A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6" name="テキスト ボックス 525">
          <a:extLst>
            <a:ext uri="{FF2B5EF4-FFF2-40B4-BE49-F238E27FC236}">
              <a16:creationId xmlns:a16="http://schemas.microsoft.com/office/drawing/2014/main" id="{8769265B-8167-4A61-9D55-C0835274A32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7" name="直線コネクタ 526">
          <a:extLst>
            <a:ext uri="{FF2B5EF4-FFF2-40B4-BE49-F238E27FC236}">
              <a16:creationId xmlns:a16="http://schemas.microsoft.com/office/drawing/2014/main" id="{AFB5DB39-F49F-43CB-A55D-1086DDBD0D7A}"/>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8" name="テキスト ボックス 527">
          <a:extLst>
            <a:ext uri="{FF2B5EF4-FFF2-40B4-BE49-F238E27FC236}">
              <a16:creationId xmlns:a16="http://schemas.microsoft.com/office/drawing/2014/main" id="{AB2D4FF4-0153-4F03-B077-C18006A294A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9" name="直線コネクタ 528">
          <a:extLst>
            <a:ext uri="{FF2B5EF4-FFF2-40B4-BE49-F238E27FC236}">
              <a16:creationId xmlns:a16="http://schemas.microsoft.com/office/drawing/2014/main" id="{01483609-C7D7-495D-AEED-A4F1F0DD925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0" name="テキスト ボックス 529">
          <a:extLst>
            <a:ext uri="{FF2B5EF4-FFF2-40B4-BE49-F238E27FC236}">
              <a16:creationId xmlns:a16="http://schemas.microsoft.com/office/drawing/2014/main" id="{F5F97C2F-CCD4-46F3-9398-3AC003512C6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1" name="直線コネクタ 530">
          <a:extLst>
            <a:ext uri="{FF2B5EF4-FFF2-40B4-BE49-F238E27FC236}">
              <a16:creationId xmlns:a16="http://schemas.microsoft.com/office/drawing/2014/main" id="{043C5028-64C0-416B-9674-5448CF73F23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2" name="テキスト ボックス 531">
          <a:extLst>
            <a:ext uri="{FF2B5EF4-FFF2-40B4-BE49-F238E27FC236}">
              <a16:creationId xmlns:a16="http://schemas.microsoft.com/office/drawing/2014/main" id="{D0BE173C-ACAC-4A2B-8D84-94270D27C209}"/>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3" name="直線コネクタ 532">
          <a:extLst>
            <a:ext uri="{FF2B5EF4-FFF2-40B4-BE49-F238E27FC236}">
              <a16:creationId xmlns:a16="http://schemas.microsoft.com/office/drawing/2014/main" id="{A210531B-CCB2-40A0-813E-650A297F74E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4" name="テキスト ボックス 533">
          <a:extLst>
            <a:ext uri="{FF2B5EF4-FFF2-40B4-BE49-F238E27FC236}">
              <a16:creationId xmlns:a16="http://schemas.microsoft.com/office/drawing/2014/main" id="{E029ED66-3AE3-4BEA-A572-FFC82519DE5B}"/>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5" name="直線コネクタ 534">
          <a:extLst>
            <a:ext uri="{FF2B5EF4-FFF2-40B4-BE49-F238E27FC236}">
              <a16:creationId xmlns:a16="http://schemas.microsoft.com/office/drawing/2014/main" id="{05D83EFE-FB60-40F8-A02F-B2E017E4877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6" name="テキスト ボックス 535">
          <a:extLst>
            <a:ext uri="{FF2B5EF4-FFF2-40B4-BE49-F238E27FC236}">
              <a16:creationId xmlns:a16="http://schemas.microsoft.com/office/drawing/2014/main" id="{D0A40D1E-C6FA-4EA6-92B1-05EEDEB8A30E}"/>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7" name="【公民館】&#10;有形固定資産減価償却率グラフ枠">
          <a:extLst>
            <a:ext uri="{FF2B5EF4-FFF2-40B4-BE49-F238E27FC236}">
              <a16:creationId xmlns:a16="http://schemas.microsoft.com/office/drawing/2014/main" id="{C7460134-6916-4703-B372-4E7D24DFBC3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38" name="直線コネクタ 537">
          <a:extLst>
            <a:ext uri="{FF2B5EF4-FFF2-40B4-BE49-F238E27FC236}">
              <a16:creationId xmlns:a16="http://schemas.microsoft.com/office/drawing/2014/main" id="{0B89CC50-AEA6-424A-ACEC-495640786069}"/>
            </a:ext>
          </a:extLst>
        </xdr:cNvPr>
        <xdr:cNvCxnSpPr/>
      </xdr:nvCxnSpPr>
      <xdr:spPr>
        <a:xfrm flipV="1">
          <a:off x="14375764" y="16713381"/>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39" name="【公民館】&#10;有形固定資産減価償却率最小値テキスト">
          <a:extLst>
            <a:ext uri="{FF2B5EF4-FFF2-40B4-BE49-F238E27FC236}">
              <a16:creationId xmlns:a16="http://schemas.microsoft.com/office/drawing/2014/main" id="{39ADBEA8-1F7D-4B0E-9943-E7D22E6107EE}"/>
            </a:ext>
          </a:extLst>
        </xdr:cNvPr>
        <xdr:cNvSpPr txBox="1"/>
      </xdr:nvSpPr>
      <xdr:spPr>
        <a:xfrm>
          <a:off x="14414500" y="18274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40" name="直線コネクタ 539">
          <a:extLst>
            <a:ext uri="{FF2B5EF4-FFF2-40B4-BE49-F238E27FC236}">
              <a16:creationId xmlns:a16="http://schemas.microsoft.com/office/drawing/2014/main" id="{5EF91E0B-D3DB-4EFC-B24E-54AEF17520F4}"/>
            </a:ext>
          </a:extLst>
        </xdr:cNvPr>
        <xdr:cNvCxnSpPr/>
      </xdr:nvCxnSpPr>
      <xdr:spPr>
        <a:xfrm>
          <a:off x="14287500" y="1827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41" name="【公民館】&#10;有形固定資産減価償却率最大値テキスト">
          <a:extLst>
            <a:ext uri="{FF2B5EF4-FFF2-40B4-BE49-F238E27FC236}">
              <a16:creationId xmlns:a16="http://schemas.microsoft.com/office/drawing/2014/main" id="{D0CCC105-6D38-438C-A7C8-ABB12DACB777}"/>
            </a:ext>
          </a:extLst>
        </xdr:cNvPr>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2" name="直線コネクタ 541">
          <a:extLst>
            <a:ext uri="{FF2B5EF4-FFF2-40B4-BE49-F238E27FC236}">
              <a16:creationId xmlns:a16="http://schemas.microsoft.com/office/drawing/2014/main" id="{72F253AA-4BF3-4D50-B7E1-7043B2C34E65}"/>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543" name="【公民館】&#10;有形固定資産減価償却率平均値テキスト">
          <a:extLst>
            <a:ext uri="{FF2B5EF4-FFF2-40B4-BE49-F238E27FC236}">
              <a16:creationId xmlns:a16="http://schemas.microsoft.com/office/drawing/2014/main" id="{FF58D2D6-7CC3-4198-84B4-4DDCAA7B59F0}"/>
            </a:ext>
          </a:extLst>
        </xdr:cNvPr>
        <xdr:cNvSpPr txBox="1"/>
      </xdr:nvSpPr>
      <xdr:spPr>
        <a:xfrm>
          <a:off x="14414500" y="173050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44" name="フローチャート: 判断 543">
          <a:extLst>
            <a:ext uri="{FF2B5EF4-FFF2-40B4-BE49-F238E27FC236}">
              <a16:creationId xmlns:a16="http://schemas.microsoft.com/office/drawing/2014/main" id="{E39B3713-6756-4DC9-AED9-1F7C7C67045E}"/>
            </a:ext>
          </a:extLst>
        </xdr:cNvPr>
        <xdr:cNvSpPr/>
      </xdr:nvSpPr>
      <xdr:spPr>
        <a:xfrm>
          <a:off x="14325600" y="173266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45" name="フローチャート: 判断 544">
          <a:extLst>
            <a:ext uri="{FF2B5EF4-FFF2-40B4-BE49-F238E27FC236}">
              <a16:creationId xmlns:a16="http://schemas.microsoft.com/office/drawing/2014/main" id="{F9A8819A-F053-462A-83FD-DF9E6C281F14}"/>
            </a:ext>
          </a:extLst>
        </xdr:cNvPr>
        <xdr:cNvSpPr/>
      </xdr:nvSpPr>
      <xdr:spPr>
        <a:xfrm>
          <a:off x="1357884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46" name="フローチャート: 判断 545">
          <a:extLst>
            <a:ext uri="{FF2B5EF4-FFF2-40B4-BE49-F238E27FC236}">
              <a16:creationId xmlns:a16="http://schemas.microsoft.com/office/drawing/2014/main" id="{F5AA0575-934E-4BC3-8767-98B17F45866F}"/>
            </a:ext>
          </a:extLst>
        </xdr:cNvPr>
        <xdr:cNvSpPr/>
      </xdr:nvSpPr>
      <xdr:spPr>
        <a:xfrm>
          <a:off x="12804140" y="17346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84C26AA4-32D3-4437-9F33-0687BCAA78A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754478AE-D06C-4B51-A3A1-188ABC28450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8A4B732D-47B9-4C9F-A114-2C2BDB2B267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44DB108A-E94A-45B9-A37F-18BABF67AE4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00F8339F-CFA6-4DA4-BEDD-8E464FE42BC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142966</xdr:rowOff>
    </xdr:from>
    <xdr:to>
      <xdr:col>81</xdr:col>
      <xdr:colOff>101600</xdr:colOff>
      <xdr:row>103</xdr:row>
      <xdr:rowOff>73116</xdr:rowOff>
    </xdr:to>
    <xdr:sp macro="" textlink="">
      <xdr:nvSpPr>
        <xdr:cNvPr id="552" name="楕円 551">
          <a:extLst>
            <a:ext uri="{FF2B5EF4-FFF2-40B4-BE49-F238E27FC236}">
              <a16:creationId xmlns:a16="http://schemas.microsoft.com/office/drawing/2014/main" id="{AD1B8B05-01BC-4A49-913A-87C96A564C99}"/>
            </a:ext>
          </a:extLst>
        </xdr:cNvPr>
        <xdr:cNvSpPr/>
      </xdr:nvSpPr>
      <xdr:spPr>
        <a:xfrm>
          <a:off x="13578840" y="172422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33564</xdr:rowOff>
    </xdr:from>
    <xdr:to>
      <xdr:col>76</xdr:col>
      <xdr:colOff>165100</xdr:colOff>
      <xdr:row>103</xdr:row>
      <xdr:rowOff>135164</xdr:rowOff>
    </xdr:to>
    <xdr:sp macro="" textlink="">
      <xdr:nvSpPr>
        <xdr:cNvPr id="553" name="楕円 552">
          <a:extLst>
            <a:ext uri="{FF2B5EF4-FFF2-40B4-BE49-F238E27FC236}">
              <a16:creationId xmlns:a16="http://schemas.microsoft.com/office/drawing/2014/main" id="{5001FD1E-9740-4367-B12B-26312E57D962}"/>
            </a:ext>
          </a:extLst>
        </xdr:cNvPr>
        <xdr:cNvSpPr/>
      </xdr:nvSpPr>
      <xdr:spPr>
        <a:xfrm>
          <a:off x="12804140" y="173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22316</xdr:rowOff>
    </xdr:from>
    <xdr:to>
      <xdr:col>81</xdr:col>
      <xdr:colOff>50800</xdr:colOff>
      <xdr:row>103</xdr:row>
      <xdr:rowOff>84364</xdr:rowOff>
    </xdr:to>
    <xdr:cxnSp macro="">
      <xdr:nvCxnSpPr>
        <xdr:cNvPr id="554" name="直線コネクタ 553">
          <a:extLst>
            <a:ext uri="{FF2B5EF4-FFF2-40B4-BE49-F238E27FC236}">
              <a16:creationId xmlns:a16="http://schemas.microsoft.com/office/drawing/2014/main" id="{4906AC75-9C09-4140-B1B1-AB8D16D82872}"/>
            </a:ext>
          </a:extLst>
        </xdr:cNvPr>
        <xdr:cNvCxnSpPr/>
      </xdr:nvCxnSpPr>
      <xdr:spPr>
        <a:xfrm flipV="1">
          <a:off x="12854940" y="17289236"/>
          <a:ext cx="7747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555" name="n_1aveValue【公民館】&#10;有形固定資産減価償却率">
          <a:extLst>
            <a:ext uri="{FF2B5EF4-FFF2-40B4-BE49-F238E27FC236}">
              <a16:creationId xmlns:a16="http://schemas.microsoft.com/office/drawing/2014/main" id="{67BE9506-252D-474E-96E9-6A3D28E5370C}"/>
            </a:ext>
          </a:extLst>
        </xdr:cNvPr>
        <xdr:cNvSpPr txBox="1"/>
      </xdr:nvSpPr>
      <xdr:spPr>
        <a:xfrm>
          <a:off x="1343724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561</xdr:rowOff>
    </xdr:from>
    <xdr:ext cx="405111" cy="259045"/>
    <xdr:sp macro="" textlink="">
      <xdr:nvSpPr>
        <xdr:cNvPr id="556" name="n_2aveValue【公民館】&#10;有形固定資産減価償却率">
          <a:extLst>
            <a:ext uri="{FF2B5EF4-FFF2-40B4-BE49-F238E27FC236}">
              <a16:creationId xmlns:a16="http://schemas.microsoft.com/office/drawing/2014/main" id="{1A50AB1F-30C3-4980-9F01-DE274BD2CD88}"/>
            </a:ext>
          </a:extLst>
        </xdr:cNvPr>
        <xdr:cNvSpPr txBox="1"/>
      </xdr:nvSpPr>
      <xdr:spPr>
        <a:xfrm>
          <a:off x="12675244" y="1743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89643</xdr:rowOff>
    </xdr:from>
    <xdr:ext cx="405111" cy="259045"/>
    <xdr:sp macro="" textlink="">
      <xdr:nvSpPr>
        <xdr:cNvPr id="557" name="n_1mainValue【公民館】&#10;有形固定資産減価償却率">
          <a:extLst>
            <a:ext uri="{FF2B5EF4-FFF2-40B4-BE49-F238E27FC236}">
              <a16:creationId xmlns:a16="http://schemas.microsoft.com/office/drawing/2014/main" id="{347C7BFB-B731-48BD-8423-B42BBF76632E}"/>
            </a:ext>
          </a:extLst>
        </xdr:cNvPr>
        <xdr:cNvSpPr txBox="1"/>
      </xdr:nvSpPr>
      <xdr:spPr>
        <a:xfrm>
          <a:off x="13437244" y="1702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151691</xdr:rowOff>
    </xdr:from>
    <xdr:ext cx="405111" cy="259045"/>
    <xdr:sp macro="" textlink="">
      <xdr:nvSpPr>
        <xdr:cNvPr id="558" name="n_2mainValue【公民館】&#10;有形固定資産減価償却率">
          <a:extLst>
            <a:ext uri="{FF2B5EF4-FFF2-40B4-BE49-F238E27FC236}">
              <a16:creationId xmlns:a16="http://schemas.microsoft.com/office/drawing/2014/main" id="{931AC1F8-582C-4ACF-9B48-2BEFDD3741A9}"/>
            </a:ext>
          </a:extLst>
        </xdr:cNvPr>
        <xdr:cNvSpPr txBox="1"/>
      </xdr:nvSpPr>
      <xdr:spPr>
        <a:xfrm>
          <a:off x="12675244" y="1708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9" name="正方形/長方形 558">
          <a:extLst>
            <a:ext uri="{FF2B5EF4-FFF2-40B4-BE49-F238E27FC236}">
              <a16:creationId xmlns:a16="http://schemas.microsoft.com/office/drawing/2014/main" id="{F57CD3FD-BFE5-493F-A953-9DE6D860076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0" name="正方形/長方形 559">
          <a:extLst>
            <a:ext uri="{FF2B5EF4-FFF2-40B4-BE49-F238E27FC236}">
              <a16:creationId xmlns:a16="http://schemas.microsoft.com/office/drawing/2014/main" id="{A500E8E1-4D2A-47D0-9CA1-89A62B9B009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1" name="正方形/長方形 560">
          <a:extLst>
            <a:ext uri="{FF2B5EF4-FFF2-40B4-BE49-F238E27FC236}">
              <a16:creationId xmlns:a16="http://schemas.microsoft.com/office/drawing/2014/main" id="{013F79F0-7FE2-4CB9-B7BB-FD52F716EB9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2" name="正方形/長方形 561">
          <a:extLst>
            <a:ext uri="{FF2B5EF4-FFF2-40B4-BE49-F238E27FC236}">
              <a16:creationId xmlns:a16="http://schemas.microsoft.com/office/drawing/2014/main" id="{30FF7BA7-F5B1-497C-9DC9-84253935B72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3" name="正方形/長方形 562">
          <a:extLst>
            <a:ext uri="{FF2B5EF4-FFF2-40B4-BE49-F238E27FC236}">
              <a16:creationId xmlns:a16="http://schemas.microsoft.com/office/drawing/2014/main" id="{45FFFE8E-549B-4DC6-87CB-DC1A851B2FA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4" name="正方形/長方形 563">
          <a:extLst>
            <a:ext uri="{FF2B5EF4-FFF2-40B4-BE49-F238E27FC236}">
              <a16:creationId xmlns:a16="http://schemas.microsoft.com/office/drawing/2014/main" id="{8C23530D-80D0-49FB-9663-666CB5E3938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5" name="正方形/長方形 564">
          <a:extLst>
            <a:ext uri="{FF2B5EF4-FFF2-40B4-BE49-F238E27FC236}">
              <a16:creationId xmlns:a16="http://schemas.microsoft.com/office/drawing/2014/main" id="{0C075849-A2C3-43F7-8F0C-593542DBA8D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6" name="正方形/長方形 565">
          <a:extLst>
            <a:ext uri="{FF2B5EF4-FFF2-40B4-BE49-F238E27FC236}">
              <a16:creationId xmlns:a16="http://schemas.microsoft.com/office/drawing/2014/main" id="{22AE75B1-27E7-445A-9D57-8B09799FFAD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7" name="テキスト ボックス 566">
          <a:extLst>
            <a:ext uri="{FF2B5EF4-FFF2-40B4-BE49-F238E27FC236}">
              <a16:creationId xmlns:a16="http://schemas.microsoft.com/office/drawing/2014/main" id="{F8F9B33A-DE61-4934-A781-3DDC2F2D4DC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8" name="直線コネクタ 567">
          <a:extLst>
            <a:ext uri="{FF2B5EF4-FFF2-40B4-BE49-F238E27FC236}">
              <a16:creationId xmlns:a16="http://schemas.microsoft.com/office/drawing/2014/main" id="{63E7C926-1D61-4020-86EC-AE5C8BAD638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9" name="直線コネクタ 568">
          <a:extLst>
            <a:ext uri="{FF2B5EF4-FFF2-40B4-BE49-F238E27FC236}">
              <a16:creationId xmlns:a16="http://schemas.microsoft.com/office/drawing/2014/main" id="{1108F03C-B6F5-467C-ADA1-8F54143E82DE}"/>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0" name="テキスト ボックス 569">
          <a:extLst>
            <a:ext uri="{FF2B5EF4-FFF2-40B4-BE49-F238E27FC236}">
              <a16:creationId xmlns:a16="http://schemas.microsoft.com/office/drawing/2014/main" id="{BFDFFD87-5E1A-49D0-A260-B54D63A76172}"/>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1" name="直線コネクタ 570">
          <a:extLst>
            <a:ext uri="{FF2B5EF4-FFF2-40B4-BE49-F238E27FC236}">
              <a16:creationId xmlns:a16="http://schemas.microsoft.com/office/drawing/2014/main" id="{9812689A-A494-4B86-86A9-C41AB0D2683D}"/>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2" name="テキスト ボックス 571">
          <a:extLst>
            <a:ext uri="{FF2B5EF4-FFF2-40B4-BE49-F238E27FC236}">
              <a16:creationId xmlns:a16="http://schemas.microsoft.com/office/drawing/2014/main" id="{B438486F-6151-42FB-B8BE-D716AEBF1CC1}"/>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3" name="直線コネクタ 572">
          <a:extLst>
            <a:ext uri="{FF2B5EF4-FFF2-40B4-BE49-F238E27FC236}">
              <a16:creationId xmlns:a16="http://schemas.microsoft.com/office/drawing/2014/main" id="{78FD20BE-8BFB-42FB-9C09-3B7882B2E36B}"/>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4" name="テキスト ボックス 573">
          <a:extLst>
            <a:ext uri="{FF2B5EF4-FFF2-40B4-BE49-F238E27FC236}">
              <a16:creationId xmlns:a16="http://schemas.microsoft.com/office/drawing/2014/main" id="{34934B81-A1CE-4640-A327-11F84A43200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5" name="直線コネクタ 574">
          <a:extLst>
            <a:ext uri="{FF2B5EF4-FFF2-40B4-BE49-F238E27FC236}">
              <a16:creationId xmlns:a16="http://schemas.microsoft.com/office/drawing/2014/main" id="{822B4757-B7AC-4FEC-832E-38B094FDB095}"/>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6" name="テキスト ボックス 575">
          <a:extLst>
            <a:ext uri="{FF2B5EF4-FFF2-40B4-BE49-F238E27FC236}">
              <a16:creationId xmlns:a16="http://schemas.microsoft.com/office/drawing/2014/main" id="{7D12183A-E046-4BDA-A4A1-A27F708076C8}"/>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7" name="直線コネクタ 576">
          <a:extLst>
            <a:ext uri="{FF2B5EF4-FFF2-40B4-BE49-F238E27FC236}">
              <a16:creationId xmlns:a16="http://schemas.microsoft.com/office/drawing/2014/main" id="{3F7B5460-F91E-4600-B4C6-3F20FE43267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8" name="テキスト ボックス 577">
          <a:extLst>
            <a:ext uri="{FF2B5EF4-FFF2-40B4-BE49-F238E27FC236}">
              <a16:creationId xmlns:a16="http://schemas.microsoft.com/office/drawing/2014/main" id="{2B56BB54-2B1D-4225-BA87-FC1AE1FD3326}"/>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9" name="直線コネクタ 578">
          <a:extLst>
            <a:ext uri="{FF2B5EF4-FFF2-40B4-BE49-F238E27FC236}">
              <a16:creationId xmlns:a16="http://schemas.microsoft.com/office/drawing/2014/main" id="{B642D68E-0411-4101-A579-DC9A84DC4F4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0" name="テキスト ボックス 579">
          <a:extLst>
            <a:ext uri="{FF2B5EF4-FFF2-40B4-BE49-F238E27FC236}">
              <a16:creationId xmlns:a16="http://schemas.microsoft.com/office/drawing/2014/main" id="{C29B8744-DA84-4ECB-81EE-87FCD97D95F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1" name="【公民館】&#10;一人当たり面積グラフ枠">
          <a:extLst>
            <a:ext uri="{FF2B5EF4-FFF2-40B4-BE49-F238E27FC236}">
              <a16:creationId xmlns:a16="http://schemas.microsoft.com/office/drawing/2014/main" id="{93A6B7A9-D0FD-47F9-9184-01B63F00879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582" name="直線コネクタ 581">
          <a:extLst>
            <a:ext uri="{FF2B5EF4-FFF2-40B4-BE49-F238E27FC236}">
              <a16:creationId xmlns:a16="http://schemas.microsoft.com/office/drawing/2014/main" id="{F510DC0D-F3AA-4C85-AD20-21874B85DD4C}"/>
            </a:ext>
          </a:extLst>
        </xdr:cNvPr>
        <xdr:cNvCxnSpPr/>
      </xdr:nvCxnSpPr>
      <xdr:spPr>
        <a:xfrm flipV="1">
          <a:off x="19509104" y="16951833"/>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583" name="【公民館】&#10;一人当たり面積最小値テキスト">
          <a:extLst>
            <a:ext uri="{FF2B5EF4-FFF2-40B4-BE49-F238E27FC236}">
              <a16:creationId xmlns:a16="http://schemas.microsoft.com/office/drawing/2014/main" id="{EBF45016-ED54-46B2-9B60-B0C450F6A8FA}"/>
            </a:ext>
          </a:extLst>
        </xdr:cNvPr>
        <xdr:cNvSpPr txBox="1"/>
      </xdr:nvSpPr>
      <xdr:spPr>
        <a:xfrm>
          <a:off x="19547840" y="182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584" name="直線コネクタ 583">
          <a:extLst>
            <a:ext uri="{FF2B5EF4-FFF2-40B4-BE49-F238E27FC236}">
              <a16:creationId xmlns:a16="http://schemas.microsoft.com/office/drawing/2014/main" id="{27AC2EC2-3BD0-4241-A89F-9ED259B0A010}"/>
            </a:ext>
          </a:extLst>
        </xdr:cNvPr>
        <xdr:cNvCxnSpPr/>
      </xdr:nvCxnSpPr>
      <xdr:spPr>
        <a:xfrm>
          <a:off x="19443700" y="18218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585" name="【公民館】&#10;一人当たり面積最大値テキスト">
          <a:extLst>
            <a:ext uri="{FF2B5EF4-FFF2-40B4-BE49-F238E27FC236}">
              <a16:creationId xmlns:a16="http://schemas.microsoft.com/office/drawing/2014/main" id="{A80FA105-84AC-45AE-B30E-E9B9765FC50C}"/>
            </a:ext>
          </a:extLst>
        </xdr:cNvPr>
        <xdr:cNvSpPr txBox="1"/>
      </xdr:nvSpPr>
      <xdr:spPr>
        <a:xfrm>
          <a:off x="19547840" y="1673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586" name="直線コネクタ 585">
          <a:extLst>
            <a:ext uri="{FF2B5EF4-FFF2-40B4-BE49-F238E27FC236}">
              <a16:creationId xmlns:a16="http://schemas.microsoft.com/office/drawing/2014/main" id="{DC7E64D1-92C4-4D9B-86CA-FEEEE7399464}"/>
            </a:ext>
          </a:extLst>
        </xdr:cNvPr>
        <xdr:cNvCxnSpPr/>
      </xdr:nvCxnSpPr>
      <xdr:spPr>
        <a:xfrm>
          <a:off x="19443700" y="169518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587" name="【公民館】&#10;一人当たり面積平均値テキスト">
          <a:extLst>
            <a:ext uri="{FF2B5EF4-FFF2-40B4-BE49-F238E27FC236}">
              <a16:creationId xmlns:a16="http://schemas.microsoft.com/office/drawing/2014/main" id="{241B801F-8C86-4BEE-8C12-A5114DE67166}"/>
            </a:ext>
          </a:extLst>
        </xdr:cNvPr>
        <xdr:cNvSpPr txBox="1"/>
      </xdr:nvSpPr>
      <xdr:spPr>
        <a:xfrm>
          <a:off x="19547840" y="17829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588" name="フローチャート: 判断 587">
          <a:extLst>
            <a:ext uri="{FF2B5EF4-FFF2-40B4-BE49-F238E27FC236}">
              <a16:creationId xmlns:a16="http://schemas.microsoft.com/office/drawing/2014/main" id="{09C4A038-5101-4ACB-B31A-B0DBB4F73331}"/>
            </a:ext>
          </a:extLst>
        </xdr:cNvPr>
        <xdr:cNvSpPr/>
      </xdr:nvSpPr>
      <xdr:spPr>
        <a:xfrm>
          <a:off x="19458940" y="17851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589" name="フローチャート: 判断 588">
          <a:extLst>
            <a:ext uri="{FF2B5EF4-FFF2-40B4-BE49-F238E27FC236}">
              <a16:creationId xmlns:a16="http://schemas.microsoft.com/office/drawing/2014/main" id="{CA1255BB-C5B7-4B59-931C-DDE3FB186884}"/>
            </a:ext>
          </a:extLst>
        </xdr:cNvPr>
        <xdr:cNvSpPr/>
      </xdr:nvSpPr>
      <xdr:spPr>
        <a:xfrm>
          <a:off x="18735040" y="178958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590" name="フローチャート: 判断 589">
          <a:extLst>
            <a:ext uri="{FF2B5EF4-FFF2-40B4-BE49-F238E27FC236}">
              <a16:creationId xmlns:a16="http://schemas.microsoft.com/office/drawing/2014/main" id="{BC4318DA-9C67-420B-9922-A6AE8B787D64}"/>
            </a:ext>
          </a:extLst>
        </xdr:cNvPr>
        <xdr:cNvSpPr/>
      </xdr:nvSpPr>
      <xdr:spPr>
        <a:xfrm>
          <a:off x="17937480" y="1795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5C20C824-8DC3-44E8-B2DD-F306F99658A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AC679D0F-4901-4F2D-9966-119AF681B7C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CB8E34B4-8EBE-4419-8955-9D8E7107AE9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45487EEE-179A-4C95-AC17-A4980EAF416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A93D054E-EE25-4615-9622-5BCC1F46825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123317</xdr:rowOff>
    </xdr:from>
    <xdr:to>
      <xdr:col>112</xdr:col>
      <xdr:colOff>38100</xdr:colOff>
      <xdr:row>107</xdr:row>
      <xdr:rowOff>53467</xdr:rowOff>
    </xdr:to>
    <xdr:sp macro="" textlink="">
      <xdr:nvSpPr>
        <xdr:cNvPr id="596" name="楕円 595">
          <a:extLst>
            <a:ext uri="{FF2B5EF4-FFF2-40B4-BE49-F238E27FC236}">
              <a16:creationId xmlns:a16="http://schemas.microsoft.com/office/drawing/2014/main" id="{E08FF593-70A5-4AD0-BA3F-37913121F74C}"/>
            </a:ext>
          </a:extLst>
        </xdr:cNvPr>
        <xdr:cNvSpPr/>
      </xdr:nvSpPr>
      <xdr:spPr>
        <a:xfrm>
          <a:off x="18735040" y="178931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60833</xdr:rowOff>
    </xdr:from>
    <xdr:to>
      <xdr:col>107</xdr:col>
      <xdr:colOff>101600</xdr:colOff>
      <xdr:row>107</xdr:row>
      <xdr:rowOff>162433</xdr:rowOff>
    </xdr:to>
    <xdr:sp macro="" textlink="">
      <xdr:nvSpPr>
        <xdr:cNvPr id="597" name="楕円 596">
          <a:extLst>
            <a:ext uri="{FF2B5EF4-FFF2-40B4-BE49-F238E27FC236}">
              <a16:creationId xmlns:a16="http://schemas.microsoft.com/office/drawing/2014/main" id="{06F1305E-4EB0-4F23-9ED4-7647D0588D5A}"/>
            </a:ext>
          </a:extLst>
        </xdr:cNvPr>
        <xdr:cNvSpPr/>
      </xdr:nvSpPr>
      <xdr:spPr>
        <a:xfrm>
          <a:off x="17937480" y="1799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2667</xdr:rowOff>
    </xdr:from>
    <xdr:to>
      <xdr:col>111</xdr:col>
      <xdr:colOff>177800</xdr:colOff>
      <xdr:row>107</xdr:row>
      <xdr:rowOff>111633</xdr:rowOff>
    </xdr:to>
    <xdr:cxnSp macro="">
      <xdr:nvCxnSpPr>
        <xdr:cNvPr id="598" name="直線コネクタ 597">
          <a:extLst>
            <a:ext uri="{FF2B5EF4-FFF2-40B4-BE49-F238E27FC236}">
              <a16:creationId xmlns:a16="http://schemas.microsoft.com/office/drawing/2014/main" id="{7471E184-2816-4420-9ADA-23F8551CAF71}"/>
            </a:ext>
          </a:extLst>
        </xdr:cNvPr>
        <xdr:cNvCxnSpPr/>
      </xdr:nvCxnSpPr>
      <xdr:spPr>
        <a:xfrm flipV="1">
          <a:off x="17988280" y="17940147"/>
          <a:ext cx="78994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47262</xdr:rowOff>
    </xdr:from>
    <xdr:ext cx="469744" cy="259045"/>
    <xdr:sp macro="" textlink="">
      <xdr:nvSpPr>
        <xdr:cNvPr id="599" name="n_1aveValue【公民館】&#10;一人当たり面積">
          <a:extLst>
            <a:ext uri="{FF2B5EF4-FFF2-40B4-BE49-F238E27FC236}">
              <a16:creationId xmlns:a16="http://schemas.microsoft.com/office/drawing/2014/main" id="{1F7A711A-8DC4-4B34-AA1F-4E66FD0872D0}"/>
            </a:ext>
          </a:extLst>
        </xdr:cNvPr>
        <xdr:cNvSpPr txBox="1"/>
      </xdr:nvSpPr>
      <xdr:spPr>
        <a:xfrm>
          <a:off x="18561127" y="1798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600" name="n_2aveValue【公民館】&#10;一人当たり面積">
          <a:extLst>
            <a:ext uri="{FF2B5EF4-FFF2-40B4-BE49-F238E27FC236}">
              <a16:creationId xmlns:a16="http://schemas.microsoft.com/office/drawing/2014/main" id="{D70F1DFE-5C18-4EB7-A0C4-31E76F93F727}"/>
            </a:ext>
          </a:extLst>
        </xdr:cNvPr>
        <xdr:cNvSpPr txBox="1"/>
      </xdr:nvSpPr>
      <xdr:spPr>
        <a:xfrm>
          <a:off x="17776267" y="1774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69994</xdr:rowOff>
    </xdr:from>
    <xdr:ext cx="469744" cy="259045"/>
    <xdr:sp macro="" textlink="">
      <xdr:nvSpPr>
        <xdr:cNvPr id="601" name="n_1mainValue【公民館】&#10;一人当たり面積">
          <a:extLst>
            <a:ext uri="{FF2B5EF4-FFF2-40B4-BE49-F238E27FC236}">
              <a16:creationId xmlns:a16="http://schemas.microsoft.com/office/drawing/2014/main" id="{9FB3B6D3-A9BD-41D3-ABFA-D9A590CF22B9}"/>
            </a:ext>
          </a:extLst>
        </xdr:cNvPr>
        <xdr:cNvSpPr txBox="1"/>
      </xdr:nvSpPr>
      <xdr:spPr>
        <a:xfrm>
          <a:off x="18561127" y="1767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153560</xdr:rowOff>
    </xdr:from>
    <xdr:ext cx="469744" cy="259045"/>
    <xdr:sp macro="" textlink="">
      <xdr:nvSpPr>
        <xdr:cNvPr id="602" name="n_2mainValue【公民館】&#10;一人当たり面積">
          <a:extLst>
            <a:ext uri="{FF2B5EF4-FFF2-40B4-BE49-F238E27FC236}">
              <a16:creationId xmlns:a16="http://schemas.microsoft.com/office/drawing/2014/main" id="{57E4684A-07B6-4E72-B3B7-B8DFE83D7A01}"/>
            </a:ext>
          </a:extLst>
        </xdr:cNvPr>
        <xdr:cNvSpPr txBox="1"/>
      </xdr:nvSpPr>
      <xdr:spPr>
        <a:xfrm>
          <a:off x="17776267" y="1809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3" name="正方形/長方形 602">
          <a:extLst>
            <a:ext uri="{FF2B5EF4-FFF2-40B4-BE49-F238E27FC236}">
              <a16:creationId xmlns:a16="http://schemas.microsoft.com/office/drawing/2014/main" id="{8F2E0621-2D2E-4E29-9DDF-915937F2C3F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4" name="正方形/長方形 603">
          <a:extLst>
            <a:ext uri="{FF2B5EF4-FFF2-40B4-BE49-F238E27FC236}">
              <a16:creationId xmlns:a16="http://schemas.microsoft.com/office/drawing/2014/main" id="{ADC75417-644D-49CF-ACE9-ED577553DB9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5" name="テキスト ボックス 604">
          <a:extLst>
            <a:ext uri="{FF2B5EF4-FFF2-40B4-BE49-F238E27FC236}">
              <a16:creationId xmlns:a16="http://schemas.microsoft.com/office/drawing/2014/main" id="{C89297D3-902C-4C3E-8D82-9AAF1E22561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少なく、昨年まで高かった公営住宅についても平成２８年度から３ヶ年計画で毎年５棟の定住促進住宅の建設が進んだことにより、減少傾向にある。また、特に低くなっている施設は、橋りょう・トンネル、学校施設である。橋りょう・トンネルについては、平成２４年度に策定した長寿命化計画に基づく改修を行っているため、有形固定資産減価償却率が低くなっている。学校施設については、施設整備等を行い、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50B12A-313A-4D12-9178-D922988C3DA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D68C5A-9CB6-4D40-82C4-EC81A2F64C7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85E670-5428-4554-8F29-382CC51483C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6A3EA9C-0D26-4E19-9D48-5D5ADF6C1CF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88B512-DC99-4005-B692-E574D20FEF7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697B7C-9A32-4BE3-9BAA-2FBE4DCC814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EAD3ED-200A-4382-AC03-82DCCF3607B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5B3DAC-F77B-4730-88D5-45F164CA0F5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1523E0-16EC-433B-B323-C70F666D341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E5E2BF9-1F7A-4F8C-878B-850BF68A8EC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4,329
4,302
122.14
4,170,276
3,906,115
263,179
2,198,086
3,355,166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5EC301-13A4-496F-9637-41C6140F6FF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A541057-D3C9-4488-B9CF-55BFAC231D3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E0566EE-28DE-4484-8B2A-1FF922CB80F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97EC1B-99F0-4E0C-85CC-6D6E0E54699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CAC7638-BB98-43CF-9D08-B1A12C7A6DC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BA36919-6A74-4B17-ABB0-318C8A4EC93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5F05C0-81DC-4434-B425-F76FA8725D3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B96E98-4BFA-4349-99A8-C3A23689552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827006-F1B5-46B6-8F94-47C3830284E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82657CB-9166-47ED-A186-FDCACF1F29A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C8C0A4-A585-41A6-982D-4410BE362B2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82487AB-A715-48EF-BB2A-3E90DFB51DD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AA5DDD-1315-4FB0-A848-49E2E8BF72D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D84285-7FEB-4CA7-8F04-4C5F3D830F4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75E36D0-3D2E-4E6D-A96C-44B52082261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8739AB-0C7C-4554-BC8F-8E5E74C98E6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6E104C-FBC2-4878-9C90-517517D9B17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774CBD-E919-46B6-BE1F-78D4AB0DC55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211FF584-9143-4AEA-9165-922B2052CF6E}"/>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E4B94D7-1B72-42A5-886F-6483CE34215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172BF78-8E37-4331-B18D-1A274C89682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B561ABF-FC3B-4B1B-83B8-FECD0117515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38FBE09-41CD-4FB6-9841-4C23E00BDA2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6825F2AB-42DD-41BE-A978-89B1EED7A1E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DA0152B1-CC89-4D96-B580-D316103F355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54FEE45-7D34-4DEA-9321-33D239FCD37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90301907-977B-4207-A505-F445FE9D02A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556994C-C09F-406A-ABCD-3B4A14DF0786}"/>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1665EFBE-1B99-499D-AD21-9ED5475318F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E3DBE77A-C848-488A-BEC4-C3D2FB89EF7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4C4DF63D-EA2A-407C-A033-F9DA25409B5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BFED38DC-E6AC-49E3-B19B-096228F74D6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24A436F4-3A4A-4468-9FFF-B4C768D121E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7B54F69A-A696-41D3-A9D7-B958C4D5668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9D57F9C1-6C04-475A-9E80-915ECD8AC99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97D9D095-E76E-4952-8F6F-7134CFBF68CB}"/>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136E788F-69C5-4746-AA80-CB74D2A40D7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B7934BA2-60D2-43A4-B24B-67D8CFA768D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68FD75AC-B9B6-4C18-9CC6-F213311FB4D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6C2732F9-0162-4C77-8CDB-842BCA6C5F7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E27E7F70-ACF7-46DB-999C-3677F8AFD2B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EC57556F-05CC-4D48-8D61-F7CC3EA0C41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DD737D87-14A6-4592-8D2A-4C06CB089AB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4FE614B6-EA9D-4A6C-A2BE-C0647B9A378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47095451-9A64-48FD-8A8C-3C0640322C2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CACCD396-8939-43CF-AEBE-679F3C1EE4A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171924F8-4CD2-4927-A3DE-4A9BB2F15382}"/>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E3072843-BF35-4AC3-897B-86FFA30DF5E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D786BBDD-12CA-4D26-93FD-4526A1437E1B}"/>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A09CCBE2-D0BC-4EC0-9C73-D2509A46D95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15C370AF-4981-44E9-AD31-224187B26C9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7083BA3C-7B4E-40C8-BF6C-49718055BC9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56FB7EF0-64F9-4EF4-8D5F-FDF533090C3C}"/>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3E142D4-1ADF-4B7D-B10D-620D4BD565B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E483AE8B-E688-4EB9-8BCC-53C8E5845CA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9B518953-CF7C-4C9D-AC77-92BCB73CF11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2572EA92-DA49-4F6C-8A6F-B2DD8B9B196A}"/>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99076309-4958-4E50-8558-EB597FCA731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25DDF3DF-D8E3-4DF7-9525-3B598DA9DE9B}"/>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C284AD7A-2BC1-471B-9830-67ADDACD38C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a:extLst>
            <a:ext uri="{FF2B5EF4-FFF2-40B4-BE49-F238E27FC236}">
              <a16:creationId xmlns:a16="http://schemas.microsoft.com/office/drawing/2014/main" id="{28DBACC0-3017-4BE6-B972-0421C17B85BA}"/>
            </a:ext>
          </a:extLst>
        </xdr:cNvPr>
        <xdr:cNvCxnSpPr/>
      </xdr:nvCxnSpPr>
      <xdr:spPr>
        <a:xfrm flipV="1">
          <a:off x="4086225" y="931545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EFDC2190-57FD-427F-A0F2-F7DB51147B92}"/>
            </a:ext>
          </a:extLst>
        </xdr:cNvPr>
        <xdr:cNvSpPr txBox="1"/>
      </xdr:nvSpPr>
      <xdr:spPr>
        <a:xfrm>
          <a:off x="412496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a:extLst>
            <a:ext uri="{FF2B5EF4-FFF2-40B4-BE49-F238E27FC236}">
              <a16:creationId xmlns:a16="http://schemas.microsoft.com/office/drawing/2014/main" id="{1D40F683-287F-40F5-85C3-86D6AC26F611}"/>
            </a:ext>
          </a:extLst>
        </xdr:cNvPr>
        <xdr:cNvCxnSpPr/>
      </xdr:nvCxnSpPr>
      <xdr:spPr>
        <a:xfrm>
          <a:off x="4020820" y="1081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DD2A07F-5289-4D8E-B0DA-09E51E162EE8}"/>
            </a:ext>
          </a:extLst>
        </xdr:cNvPr>
        <xdr:cNvSpPr txBox="1"/>
      </xdr:nvSpPr>
      <xdr:spPr>
        <a:xfrm>
          <a:off x="412496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B403D410-DF7C-45FC-A646-B033EE136367}"/>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7D1973A9-F46E-4568-B571-64BF1CE00D94}"/>
            </a:ext>
          </a:extLst>
        </xdr:cNvPr>
        <xdr:cNvSpPr txBox="1"/>
      </xdr:nvSpPr>
      <xdr:spPr>
        <a:xfrm>
          <a:off x="4124960" y="9801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a:extLst>
            <a:ext uri="{FF2B5EF4-FFF2-40B4-BE49-F238E27FC236}">
              <a16:creationId xmlns:a16="http://schemas.microsoft.com/office/drawing/2014/main" id="{0B674863-63C4-42FF-BA37-96450C79D060}"/>
            </a:ext>
          </a:extLst>
        </xdr:cNvPr>
        <xdr:cNvSpPr/>
      </xdr:nvSpPr>
      <xdr:spPr>
        <a:xfrm>
          <a:off x="4036060" y="9822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a:extLst>
            <a:ext uri="{FF2B5EF4-FFF2-40B4-BE49-F238E27FC236}">
              <a16:creationId xmlns:a16="http://schemas.microsoft.com/office/drawing/2014/main" id="{E5AD9AC1-359E-4CD1-BE09-845862716BB3}"/>
            </a:ext>
          </a:extLst>
        </xdr:cNvPr>
        <xdr:cNvSpPr/>
      </xdr:nvSpPr>
      <xdr:spPr>
        <a:xfrm>
          <a:off x="3312160" y="9902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130192</xdr:rowOff>
    </xdr:from>
    <xdr:ext cx="405111" cy="259045"/>
    <xdr:sp macro="" textlink="">
      <xdr:nvSpPr>
        <xdr:cNvPr id="80" name="n_1aveValue【体育館・プール】&#10;有形固定資産減価償却率">
          <a:extLst>
            <a:ext uri="{FF2B5EF4-FFF2-40B4-BE49-F238E27FC236}">
              <a16:creationId xmlns:a16="http://schemas.microsoft.com/office/drawing/2014/main" id="{EC8DB71B-D393-42E1-9100-F3E331A86F9E}"/>
            </a:ext>
          </a:extLst>
        </xdr:cNvPr>
        <xdr:cNvSpPr txBox="1"/>
      </xdr:nvSpPr>
      <xdr:spPr>
        <a:xfrm>
          <a:off x="317056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a:extLst>
            <a:ext uri="{FF2B5EF4-FFF2-40B4-BE49-F238E27FC236}">
              <a16:creationId xmlns:a16="http://schemas.microsoft.com/office/drawing/2014/main" id="{879FA055-19EC-459D-9F89-F043735A1AB8}"/>
            </a:ext>
          </a:extLst>
        </xdr:cNvPr>
        <xdr:cNvSpPr/>
      </xdr:nvSpPr>
      <xdr:spPr>
        <a:xfrm>
          <a:off x="25146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82" name="n_2aveValue【体育館・プール】&#10;有形固定資産減価償却率">
          <a:extLst>
            <a:ext uri="{FF2B5EF4-FFF2-40B4-BE49-F238E27FC236}">
              <a16:creationId xmlns:a16="http://schemas.microsoft.com/office/drawing/2014/main" id="{5BC3EF29-D1AE-4252-98DD-4B0C26788F10}"/>
            </a:ext>
          </a:extLst>
        </xdr:cNvPr>
        <xdr:cNvSpPr txBox="1"/>
      </xdr:nvSpPr>
      <xdr:spPr>
        <a:xfrm>
          <a:off x="238570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50363159-2F53-4E1F-BFFD-EC43CBC23CC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E75877C-D10C-476F-9630-EC55CBDAAAE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1D2E3C6-919F-4B1F-8C3B-E53BEC09510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B2D82F7-1893-4B92-9F54-2306FB2EE26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DA95612-ABBE-40CB-AE4B-015D81C6730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62</xdr:row>
      <xdr:rowOff>120650</xdr:rowOff>
    </xdr:from>
    <xdr:to>
      <xdr:col>15</xdr:col>
      <xdr:colOff>101600</xdr:colOff>
      <xdr:row>63</xdr:row>
      <xdr:rowOff>50800</xdr:rowOff>
    </xdr:to>
    <xdr:sp macro="" textlink="">
      <xdr:nvSpPr>
        <xdr:cNvPr id="88" name="楕円 87">
          <a:extLst>
            <a:ext uri="{FF2B5EF4-FFF2-40B4-BE49-F238E27FC236}">
              <a16:creationId xmlns:a16="http://schemas.microsoft.com/office/drawing/2014/main" id="{CED8AE99-0028-4F91-B978-03751B738D53}"/>
            </a:ext>
          </a:extLst>
        </xdr:cNvPr>
        <xdr:cNvSpPr/>
      </xdr:nvSpPr>
      <xdr:spPr>
        <a:xfrm>
          <a:off x="251460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63</xdr:row>
      <xdr:rowOff>41927</xdr:rowOff>
    </xdr:from>
    <xdr:ext cx="405111" cy="259045"/>
    <xdr:sp macro="" textlink="">
      <xdr:nvSpPr>
        <xdr:cNvPr id="89" name="n_2mainValue【体育館・プール】&#10;有形固定資産減価償却率">
          <a:extLst>
            <a:ext uri="{FF2B5EF4-FFF2-40B4-BE49-F238E27FC236}">
              <a16:creationId xmlns:a16="http://schemas.microsoft.com/office/drawing/2014/main" id="{F6457438-3502-4EEE-ABC1-4858A175EE06}"/>
            </a:ext>
          </a:extLst>
        </xdr:cNvPr>
        <xdr:cNvSpPr txBox="1"/>
      </xdr:nvSpPr>
      <xdr:spPr>
        <a:xfrm>
          <a:off x="238570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a:extLst>
            <a:ext uri="{FF2B5EF4-FFF2-40B4-BE49-F238E27FC236}">
              <a16:creationId xmlns:a16="http://schemas.microsoft.com/office/drawing/2014/main" id="{A4C40CCD-4B70-4ED2-BBF5-71422C21DFB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a:extLst>
            <a:ext uri="{FF2B5EF4-FFF2-40B4-BE49-F238E27FC236}">
              <a16:creationId xmlns:a16="http://schemas.microsoft.com/office/drawing/2014/main" id="{DBFF8873-1635-4A89-B8D1-4B87CC8FA3E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a:extLst>
            <a:ext uri="{FF2B5EF4-FFF2-40B4-BE49-F238E27FC236}">
              <a16:creationId xmlns:a16="http://schemas.microsoft.com/office/drawing/2014/main" id="{855A41E5-87EC-447B-A492-648D9E25145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a:extLst>
            <a:ext uri="{FF2B5EF4-FFF2-40B4-BE49-F238E27FC236}">
              <a16:creationId xmlns:a16="http://schemas.microsoft.com/office/drawing/2014/main" id="{5D25B4E6-F1A7-496B-A793-69BBA2CA810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a:extLst>
            <a:ext uri="{FF2B5EF4-FFF2-40B4-BE49-F238E27FC236}">
              <a16:creationId xmlns:a16="http://schemas.microsoft.com/office/drawing/2014/main" id="{845620AB-343B-4B21-95AF-1151DCE85D1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a:extLst>
            <a:ext uri="{FF2B5EF4-FFF2-40B4-BE49-F238E27FC236}">
              <a16:creationId xmlns:a16="http://schemas.microsoft.com/office/drawing/2014/main" id="{0D0B1CC7-D45C-47F8-BA5C-143C410A9C6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a:extLst>
            <a:ext uri="{FF2B5EF4-FFF2-40B4-BE49-F238E27FC236}">
              <a16:creationId xmlns:a16="http://schemas.microsoft.com/office/drawing/2014/main" id="{8B8A29BD-C382-4C77-928F-4876292F205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a:extLst>
            <a:ext uri="{FF2B5EF4-FFF2-40B4-BE49-F238E27FC236}">
              <a16:creationId xmlns:a16="http://schemas.microsoft.com/office/drawing/2014/main" id="{47C96D51-7FB9-465A-9822-BE9CE646B7A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a:extLst>
            <a:ext uri="{FF2B5EF4-FFF2-40B4-BE49-F238E27FC236}">
              <a16:creationId xmlns:a16="http://schemas.microsoft.com/office/drawing/2014/main" id="{77D87073-E760-4321-BE0C-9ADE5820299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a:extLst>
            <a:ext uri="{FF2B5EF4-FFF2-40B4-BE49-F238E27FC236}">
              <a16:creationId xmlns:a16="http://schemas.microsoft.com/office/drawing/2014/main" id="{7DA55C95-2AC1-481A-A778-EA6BAF194A6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0" name="直線コネクタ 99">
          <a:extLst>
            <a:ext uri="{FF2B5EF4-FFF2-40B4-BE49-F238E27FC236}">
              <a16:creationId xmlns:a16="http://schemas.microsoft.com/office/drawing/2014/main" id="{C89446A0-64F8-439C-B1B4-07A76CDF9C4E}"/>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1" name="テキスト ボックス 100">
          <a:extLst>
            <a:ext uri="{FF2B5EF4-FFF2-40B4-BE49-F238E27FC236}">
              <a16:creationId xmlns:a16="http://schemas.microsoft.com/office/drawing/2014/main" id="{5DD82A9E-D2A2-4CA6-8D95-682868880AFD}"/>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2" name="直線コネクタ 101">
          <a:extLst>
            <a:ext uri="{FF2B5EF4-FFF2-40B4-BE49-F238E27FC236}">
              <a16:creationId xmlns:a16="http://schemas.microsoft.com/office/drawing/2014/main" id="{84F67BB3-381E-48AE-8BB6-D324F278DA48}"/>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3" name="テキスト ボックス 102">
          <a:extLst>
            <a:ext uri="{FF2B5EF4-FFF2-40B4-BE49-F238E27FC236}">
              <a16:creationId xmlns:a16="http://schemas.microsoft.com/office/drawing/2014/main" id="{20F7556B-7406-4778-A19E-21D7ABB4975A}"/>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4" name="直線コネクタ 103">
          <a:extLst>
            <a:ext uri="{FF2B5EF4-FFF2-40B4-BE49-F238E27FC236}">
              <a16:creationId xmlns:a16="http://schemas.microsoft.com/office/drawing/2014/main" id="{4B1E7807-7927-439B-8E9D-4FD7A626406A}"/>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5" name="テキスト ボックス 104">
          <a:extLst>
            <a:ext uri="{FF2B5EF4-FFF2-40B4-BE49-F238E27FC236}">
              <a16:creationId xmlns:a16="http://schemas.microsoft.com/office/drawing/2014/main" id="{D803388C-6FF3-4FDE-84AA-6F6958C64009}"/>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6" name="直線コネクタ 105">
          <a:extLst>
            <a:ext uri="{FF2B5EF4-FFF2-40B4-BE49-F238E27FC236}">
              <a16:creationId xmlns:a16="http://schemas.microsoft.com/office/drawing/2014/main" id="{4C8F1E03-2038-4ABC-A97C-E0F93C11FABA}"/>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7" name="テキスト ボックス 106">
          <a:extLst>
            <a:ext uri="{FF2B5EF4-FFF2-40B4-BE49-F238E27FC236}">
              <a16:creationId xmlns:a16="http://schemas.microsoft.com/office/drawing/2014/main" id="{3BEE8633-FFB1-4725-ABDB-28538CBA11A8}"/>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08" name="直線コネクタ 107">
          <a:extLst>
            <a:ext uri="{FF2B5EF4-FFF2-40B4-BE49-F238E27FC236}">
              <a16:creationId xmlns:a16="http://schemas.microsoft.com/office/drawing/2014/main" id="{2CC2970B-3949-42CD-AACC-6B8E9835D544}"/>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09" name="テキスト ボックス 108">
          <a:extLst>
            <a:ext uri="{FF2B5EF4-FFF2-40B4-BE49-F238E27FC236}">
              <a16:creationId xmlns:a16="http://schemas.microsoft.com/office/drawing/2014/main" id="{B693A36E-3FAA-482D-88B5-4DC7278E6BB2}"/>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0" name="直線コネクタ 109">
          <a:extLst>
            <a:ext uri="{FF2B5EF4-FFF2-40B4-BE49-F238E27FC236}">
              <a16:creationId xmlns:a16="http://schemas.microsoft.com/office/drawing/2014/main" id="{117499C3-A4C7-4213-95C1-AFE3EED66A9C}"/>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1" name="テキスト ボックス 110">
          <a:extLst>
            <a:ext uri="{FF2B5EF4-FFF2-40B4-BE49-F238E27FC236}">
              <a16:creationId xmlns:a16="http://schemas.microsoft.com/office/drawing/2014/main" id="{6708C35A-6B28-4F3B-B8C4-EE09897A575C}"/>
            </a:ext>
          </a:extLst>
        </xdr:cNvPr>
        <xdr:cNvSpPr txBox="1"/>
      </xdr:nvSpPr>
      <xdr:spPr>
        <a:xfrm>
          <a:off x="536404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2" name="直線コネクタ 111">
          <a:extLst>
            <a:ext uri="{FF2B5EF4-FFF2-40B4-BE49-F238E27FC236}">
              <a16:creationId xmlns:a16="http://schemas.microsoft.com/office/drawing/2014/main" id="{D36220B3-F71E-4575-AF78-F0B4271544E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3" name="テキスト ボックス 112">
          <a:extLst>
            <a:ext uri="{FF2B5EF4-FFF2-40B4-BE49-F238E27FC236}">
              <a16:creationId xmlns:a16="http://schemas.microsoft.com/office/drawing/2014/main" id="{74EE9607-3788-47A8-9346-D85E916F8B42}"/>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4" name="【体育館・プール】&#10;一人当たり面積グラフ枠">
          <a:extLst>
            <a:ext uri="{FF2B5EF4-FFF2-40B4-BE49-F238E27FC236}">
              <a16:creationId xmlns:a16="http://schemas.microsoft.com/office/drawing/2014/main" id="{34B29773-8B7D-4244-BDE9-D9822E771D3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5" name="直線コネクタ 114">
          <a:extLst>
            <a:ext uri="{FF2B5EF4-FFF2-40B4-BE49-F238E27FC236}">
              <a16:creationId xmlns:a16="http://schemas.microsoft.com/office/drawing/2014/main" id="{E29B3621-1AE6-439C-A0AB-B81AE25A042E}"/>
            </a:ext>
          </a:extLst>
        </xdr:cNvPr>
        <xdr:cNvCxnSpPr/>
      </xdr:nvCxnSpPr>
      <xdr:spPr>
        <a:xfrm flipV="1">
          <a:off x="9219565" y="9378587"/>
          <a:ext cx="0" cy="146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6" name="【体育館・プール】&#10;一人当たり面積最小値テキスト">
          <a:extLst>
            <a:ext uri="{FF2B5EF4-FFF2-40B4-BE49-F238E27FC236}">
              <a16:creationId xmlns:a16="http://schemas.microsoft.com/office/drawing/2014/main" id="{93FB8B21-59E7-4BD6-A565-4A8698BCBA2C}"/>
            </a:ext>
          </a:extLst>
        </xdr:cNvPr>
        <xdr:cNvSpPr txBox="1"/>
      </xdr:nvSpPr>
      <xdr:spPr>
        <a:xfrm>
          <a:off x="9258300" y="1084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17" name="直線コネクタ 116">
          <a:extLst>
            <a:ext uri="{FF2B5EF4-FFF2-40B4-BE49-F238E27FC236}">
              <a16:creationId xmlns:a16="http://schemas.microsoft.com/office/drawing/2014/main" id="{6E81471D-4C49-4A58-A422-C8A17439ADFE}"/>
            </a:ext>
          </a:extLst>
        </xdr:cNvPr>
        <xdr:cNvCxnSpPr/>
      </xdr:nvCxnSpPr>
      <xdr:spPr>
        <a:xfrm>
          <a:off x="9154160" y="10840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18" name="【体育館・プール】&#10;一人当たり面積最大値テキスト">
          <a:extLst>
            <a:ext uri="{FF2B5EF4-FFF2-40B4-BE49-F238E27FC236}">
              <a16:creationId xmlns:a16="http://schemas.microsoft.com/office/drawing/2014/main" id="{CB971C1B-0457-4C69-BC54-6592ACDBF188}"/>
            </a:ext>
          </a:extLst>
        </xdr:cNvPr>
        <xdr:cNvSpPr txBox="1"/>
      </xdr:nvSpPr>
      <xdr:spPr>
        <a:xfrm>
          <a:off x="92583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19" name="直線コネクタ 118">
          <a:extLst>
            <a:ext uri="{FF2B5EF4-FFF2-40B4-BE49-F238E27FC236}">
              <a16:creationId xmlns:a16="http://schemas.microsoft.com/office/drawing/2014/main" id="{8DB19A47-DD70-4892-B6AE-930F064783A6}"/>
            </a:ext>
          </a:extLst>
        </xdr:cNvPr>
        <xdr:cNvCxnSpPr/>
      </xdr:nvCxnSpPr>
      <xdr:spPr>
        <a:xfrm>
          <a:off x="9154160" y="9378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20" name="【体育館・プール】&#10;一人当たり面積平均値テキスト">
          <a:extLst>
            <a:ext uri="{FF2B5EF4-FFF2-40B4-BE49-F238E27FC236}">
              <a16:creationId xmlns:a16="http://schemas.microsoft.com/office/drawing/2014/main" id="{6D609C2F-C231-4512-812F-BC9E42DD4307}"/>
            </a:ext>
          </a:extLst>
        </xdr:cNvPr>
        <xdr:cNvSpPr txBox="1"/>
      </xdr:nvSpPr>
      <xdr:spPr>
        <a:xfrm>
          <a:off x="9258300" y="10624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1" name="フローチャート: 判断 120">
          <a:extLst>
            <a:ext uri="{FF2B5EF4-FFF2-40B4-BE49-F238E27FC236}">
              <a16:creationId xmlns:a16="http://schemas.microsoft.com/office/drawing/2014/main" id="{2271F458-6C90-477E-B64D-B3AC1FBCAA2C}"/>
            </a:ext>
          </a:extLst>
        </xdr:cNvPr>
        <xdr:cNvSpPr/>
      </xdr:nvSpPr>
      <xdr:spPr>
        <a:xfrm>
          <a:off x="9192260" y="106463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2" name="フローチャート: 判断 121">
          <a:extLst>
            <a:ext uri="{FF2B5EF4-FFF2-40B4-BE49-F238E27FC236}">
              <a16:creationId xmlns:a16="http://schemas.microsoft.com/office/drawing/2014/main" id="{B31EC5E4-D685-4B0B-91B1-498DA652D604}"/>
            </a:ext>
          </a:extLst>
        </xdr:cNvPr>
        <xdr:cNvSpPr/>
      </xdr:nvSpPr>
      <xdr:spPr>
        <a:xfrm>
          <a:off x="8445500" y="10637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23" name="n_1aveValue【体育館・プール】&#10;一人当たり面積">
          <a:extLst>
            <a:ext uri="{FF2B5EF4-FFF2-40B4-BE49-F238E27FC236}">
              <a16:creationId xmlns:a16="http://schemas.microsoft.com/office/drawing/2014/main" id="{62A29438-5E4D-4AA1-AEB6-410F25A0D891}"/>
            </a:ext>
          </a:extLst>
        </xdr:cNvPr>
        <xdr:cNvSpPr txBox="1"/>
      </xdr:nvSpPr>
      <xdr:spPr>
        <a:xfrm>
          <a:off x="8271587" y="1041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24" name="フローチャート: 判断 123">
          <a:extLst>
            <a:ext uri="{FF2B5EF4-FFF2-40B4-BE49-F238E27FC236}">
              <a16:creationId xmlns:a16="http://schemas.microsoft.com/office/drawing/2014/main" id="{4A25B65A-18A8-4D76-96C3-C21211021246}"/>
            </a:ext>
          </a:extLst>
        </xdr:cNvPr>
        <xdr:cNvSpPr/>
      </xdr:nvSpPr>
      <xdr:spPr>
        <a:xfrm>
          <a:off x="7670800" y="106662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25" name="n_2aveValue【体育館・プール】&#10;一人当たり面積">
          <a:extLst>
            <a:ext uri="{FF2B5EF4-FFF2-40B4-BE49-F238E27FC236}">
              <a16:creationId xmlns:a16="http://schemas.microsoft.com/office/drawing/2014/main" id="{95AD0A4C-5516-4BDF-A30A-67FCBD726CEC}"/>
            </a:ext>
          </a:extLst>
        </xdr:cNvPr>
        <xdr:cNvSpPr txBox="1"/>
      </xdr:nvSpPr>
      <xdr:spPr>
        <a:xfrm>
          <a:off x="7509587" y="1044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id="{B99B91BE-7E42-47F8-BFDF-9AE71E504A8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FB01C7C0-2D42-4997-B1E9-719A01E32DD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64896439-8E6A-4AC8-8B16-8AC8AC8CA3F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AA54C347-7618-42F0-8241-73B62528076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399BCA97-4F66-4EF7-ACE4-923E5633078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11085</xdr:rowOff>
    </xdr:from>
    <xdr:to>
      <xdr:col>46</xdr:col>
      <xdr:colOff>38100</xdr:colOff>
      <xdr:row>64</xdr:row>
      <xdr:rowOff>112685</xdr:rowOff>
    </xdr:to>
    <xdr:sp macro="" textlink="">
      <xdr:nvSpPr>
        <xdr:cNvPr id="131" name="楕円 130">
          <a:extLst>
            <a:ext uri="{FF2B5EF4-FFF2-40B4-BE49-F238E27FC236}">
              <a16:creationId xmlns:a16="http://schemas.microsoft.com/office/drawing/2014/main" id="{D5F5F3F5-C736-42F8-9E9B-5000D632BC64}"/>
            </a:ext>
          </a:extLst>
        </xdr:cNvPr>
        <xdr:cNvSpPr/>
      </xdr:nvSpPr>
      <xdr:spPr>
        <a:xfrm>
          <a:off x="7670800" y="10740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103812</xdr:rowOff>
    </xdr:from>
    <xdr:ext cx="469744" cy="259045"/>
    <xdr:sp macro="" textlink="">
      <xdr:nvSpPr>
        <xdr:cNvPr id="132" name="n_2mainValue【体育館・プール】&#10;一人当たり面積">
          <a:extLst>
            <a:ext uri="{FF2B5EF4-FFF2-40B4-BE49-F238E27FC236}">
              <a16:creationId xmlns:a16="http://schemas.microsoft.com/office/drawing/2014/main" id="{5FA2D93F-2149-4652-A94E-87EA411E2A09}"/>
            </a:ext>
          </a:extLst>
        </xdr:cNvPr>
        <xdr:cNvSpPr txBox="1"/>
      </xdr:nvSpPr>
      <xdr:spPr>
        <a:xfrm>
          <a:off x="7509587" y="108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a:extLst>
            <a:ext uri="{FF2B5EF4-FFF2-40B4-BE49-F238E27FC236}">
              <a16:creationId xmlns:a16="http://schemas.microsoft.com/office/drawing/2014/main" id="{5AFC64B5-B5B3-43F6-A761-AD57788962A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a:extLst>
            <a:ext uri="{FF2B5EF4-FFF2-40B4-BE49-F238E27FC236}">
              <a16:creationId xmlns:a16="http://schemas.microsoft.com/office/drawing/2014/main" id="{7979067A-0FE9-4302-9C31-38352F9EF34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a:extLst>
            <a:ext uri="{FF2B5EF4-FFF2-40B4-BE49-F238E27FC236}">
              <a16:creationId xmlns:a16="http://schemas.microsoft.com/office/drawing/2014/main" id="{79AAC29A-799D-4228-9C12-78E2BE7CD87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a:extLst>
            <a:ext uri="{FF2B5EF4-FFF2-40B4-BE49-F238E27FC236}">
              <a16:creationId xmlns:a16="http://schemas.microsoft.com/office/drawing/2014/main" id="{8A7C2C62-3B1F-40C7-8FD5-D6C0FC7E229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a:extLst>
            <a:ext uri="{FF2B5EF4-FFF2-40B4-BE49-F238E27FC236}">
              <a16:creationId xmlns:a16="http://schemas.microsoft.com/office/drawing/2014/main" id="{50D22A99-699D-4B1E-B609-69586DDF041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a:extLst>
            <a:ext uri="{FF2B5EF4-FFF2-40B4-BE49-F238E27FC236}">
              <a16:creationId xmlns:a16="http://schemas.microsoft.com/office/drawing/2014/main" id="{9F370858-FA29-45DB-8D2F-D16AD73A05A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a:extLst>
            <a:ext uri="{FF2B5EF4-FFF2-40B4-BE49-F238E27FC236}">
              <a16:creationId xmlns:a16="http://schemas.microsoft.com/office/drawing/2014/main" id="{0ED1A597-0F64-4A78-A357-A9C97335FD5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a:extLst>
            <a:ext uri="{FF2B5EF4-FFF2-40B4-BE49-F238E27FC236}">
              <a16:creationId xmlns:a16="http://schemas.microsoft.com/office/drawing/2014/main" id="{B60AA7A1-71C4-445E-B099-583761D4971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1" name="テキスト ボックス 140">
          <a:extLst>
            <a:ext uri="{FF2B5EF4-FFF2-40B4-BE49-F238E27FC236}">
              <a16:creationId xmlns:a16="http://schemas.microsoft.com/office/drawing/2014/main" id="{4EF260EF-4BD6-4DDD-BFA1-7F31964F6E9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a:extLst>
            <a:ext uri="{FF2B5EF4-FFF2-40B4-BE49-F238E27FC236}">
              <a16:creationId xmlns:a16="http://schemas.microsoft.com/office/drawing/2014/main" id="{8475D7C8-686F-4043-AFE2-DA3B0BF2FA7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3" name="直線コネクタ 142">
          <a:extLst>
            <a:ext uri="{FF2B5EF4-FFF2-40B4-BE49-F238E27FC236}">
              <a16:creationId xmlns:a16="http://schemas.microsoft.com/office/drawing/2014/main" id="{0489EECA-621C-40E2-8E5F-C29A37857B1B}"/>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4" name="テキスト ボックス 143">
          <a:extLst>
            <a:ext uri="{FF2B5EF4-FFF2-40B4-BE49-F238E27FC236}">
              <a16:creationId xmlns:a16="http://schemas.microsoft.com/office/drawing/2014/main" id="{1578D882-EAE4-4C8E-97BA-19298932D0D8}"/>
            </a:ext>
          </a:extLst>
        </xdr:cNvPr>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5" name="直線コネクタ 144">
          <a:extLst>
            <a:ext uri="{FF2B5EF4-FFF2-40B4-BE49-F238E27FC236}">
              <a16:creationId xmlns:a16="http://schemas.microsoft.com/office/drawing/2014/main" id="{EDC43829-969E-4668-864C-59414F848306}"/>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46" name="テキスト ボックス 145">
          <a:extLst>
            <a:ext uri="{FF2B5EF4-FFF2-40B4-BE49-F238E27FC236}">
              <a16:creationId xmlns:a16="http://schemas.microsoft.com/office/drawing/2014/main" id="{02C2CA20-2127-44A3-B3C1-1EB05E0FF599}"/>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47" name="直線コネクタ 146">
          <a:extLst>
            <a:ext uri="{FF2B5EF4-FFF2-40B4-BE49-F238E27FC236}">
              <a16:creationId xmlns:a16="http://schemas.microsoft.com/office/drawing/2014/main" id="{44012E40-B56E-4772-B03A-E86F5F717B39}"/>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48" name="テキスト ボックス 147">
          <a:extLst>
            <a:ext uri="{FF2B5EF4-FFF2-40B4-BE49-F238E27FC236}">
              <a16:creationId xmlns:a16="http://schemas.microsoft.com/office/drawing/2014/main" id="{D45F809A-00CC-40DE-BD62-5DFB5D4CCFCC}"/>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49" name="直線コネクタ 148">
          <a:extLst>
            <a:ext uri="{FF2B5EF4-FFF2-40B4-BE49-F238E27FC236}">
              <a16:creationId xmlns:a16="http://schemas.microsoft.com/office/drawing/2014/main" id="{7C057939-36FA-4B9F-AA9D-01D5E7732899}"/>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0" name="テキスト ボックス 149">
          <a:extLst>
            <a:ext uri="{FF2B5EF4-FFF2-40B4-BE49-F238E27FC236}">
              <a16:creationId xmlns:a16="http://schemas.microsoft.com/office/drawing/2014/main" id="{C221B7DD-E9CD-45E2-85B0-92E591D6C11C}"/>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1" name="直線コネクタ 150">
          <a:extLst>
            <a:ext uri="{FF2B5EF4-FFF2-40B4-BE49-F238E27FC236}">
              <a16:creationId xmlns:a16="http://schemas.microsoft.com/office/drawing/2014/main" id="{6B2B6B2C-B089-4B54-A351-26160F494973}"/>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2" name="テキスト ボックス 151">
          <a:extLst>
            <a:ext uri="{FF2B5EF4-FFF2-40B4-BE49-F238E27FC236}">
              <a16:creationId xmlns:a16="http://schemas.microsoft.com/office/drawing/2014/main" id="{D4113F8C-8980-45B6-A91E-D4527D642933}"/>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3" name="直線コネクタ 152">
          <a:extLst>
            <a:ext uri="{FF2B5EF4-FFF2-40B4-BE49-F238E27FC236}">
              <a16:creationId xmlns:a16="http://schemas.microsoft.com/office/drawing/2014/main" id="{874F6153-F876-467C-9923-9AD1AEE2FDAF}"/>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4" name="テキスト ボックス 153">
          <a:extLst>
            <a:ext uri="{FF2B5EF4-FFF2-40B4-BE49-F238E27FC236}">
              <a16:creationId xmlns:a16="http://schemas.microsoft.com/office/drawing/2014/main" id="{66DAB2F7-CB16-4006-892A-1E1B8E013F4E}"/>
            </a:ext>
          </a:extLst>
        </xdr:cNvPr>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5" name="直線コネクタ 154">
          <a:extLst>
            <a:ext uri="{FF2B5EF4-FFF2-40B4-BE49-F238E27FC236}">
              <a16:creationId xmlns:a16="http://schemas.microsoft.com/office/drawing/2014/main" id="{B505C8C2-FCC1-46CF-BE06-63BB4ACF375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6" name="テキスト ボックス 155">
          <a:extLst>
            <a:ext uri="{FF2B5EF4-FFF2-40B4-BE49-F238E27FC236}">
              <a16:creationId xmlns:a16="http://schemas.microsoft.com/office/drawing/2014/main" id="{96D3E9D9-99C1-421C-AF66-A55BD144D7A7}"/>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7" name="【福祉施設】&#10;有形固定資産減価償却率グラフ枠">
          <a:extLst>
            <a:ext uri="{FF2B5EF4-FFF2-40B4-BE49-F238E27FC236}">
              <a16:creationId xmlns:a16="http://schemas.microsoft.com/office/drawing/2014/main" id="{1A890CD6-4F18-46C2-AE0B-3FFB862048A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58" name="直線コネクタ 157">
          <a:extLst>
            <a:ext uri="{FF2B5EF4-FFF2-40B4-BE49-F238E27FC236}">
              <a16:creationId xmlns:a16="http://schemas.microsoft.com/office/drawing/2014/main" id="{EAB4996B-38A6-49B1-9131-84F8A0CDF86C}"/>
            </a:ext>
          </a:extLst>
        </xdr:cNvPr>
        <xdr:cNvCxnSpPr/>
      </xdr:nvCxnSpPr>
      <xdr:spPr>
        <a:xfrm flipV="1">
          <a:off x="4086225" y="12987201"/>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59" name="【福祉施設】&#10;有形固定資産減価償却率最小値テキスト">
          <a:extLst>
            <a:ext uri="{FF2B5EF4-FFF2-40B4-BE49-F238E27FC236}">
              <a16:creationId xmlns:a16="http://schemas.microsoft.com/office/drawing/2014/main" id="{B1B2311A-34A2-46F8-99D4-1AA5E1E84DE7}"/>
            </a:ext>
          </a:extLst>
        </xdr:cNvPr>
        <xdr:cNvSpPr txBox="1"/>
      </xdr:nvSpPr>
      <xdr:spPr>
        <a:xfrm>
          <a:off x="4124960" y="1439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60" name="直線コネクタ 159">
          <a:extLst>
            <a:ext uri="{FF2B5EF4-FFF2-40B4-BE49-F238E27FC236}">
              <a16:creationId xmlns:a16="http://schemas.microsoft.com/office/drawing/2014/main" id="{A1A65910-CAF5-48CD-8471-A00421AF85BF}"/>
            </a:ext>
          </a:extLst>
        </xdr:cNvPr>
        <xdr:cNvCxnSpPr/>
      </xdr:nvCxnSpPr>
      <xdr:spPr>
        <a:xfrm>
          <a:off x="4020820" y="14387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1" name="【福祉施設】&#10;有形固定資産減価償却率最大値テキスト">
          <a:extLst>
            <a:ext uri="{FF2B5EF4-FFF2-40B4-BE49-F238E27FC236}">
              <a16:creationId xmlns:a16="http://schemas.microsoft.com/office/drawing/2014/main" id="{8DEF70B4-197A-4B3E-A3CB-D5BB51F9359B}"/>
            </a:ext>
          </a:extLst>
        </xdr:cNvPr>
        <xdr:cNvSpPr txBox="1"/>
      </xdr:nvSpPr>
      <xdr:spPr>
        <a:xfrm>
          <a:off x="412496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2" name="直線コネクタ 161">
          <a:extLst>
            <a:ext uri="{FF2B5EF4-FFF2-40B4-BE49-F238E27FC236}">
              <a16:creationId xmlns:a16="http://schemas.microsoft.com/office/drawing/2014/main" id="{2075036E-A5A6-4438-B62B-EF0E00563B22}"/>
            </a:ext>
          </a:extLst>
        </xdr:cNvPr>
        <xdr:cNvCxnSpPr/>
      </xdr:nvCxnSpPr>
      <xdr:spPr>
        <a:xfrm>
          <a:off x="402082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63" name="【福祉施設】&#10;有形固定資産減価償却率平均値テキスト">
          <a:extLst>
            <a:ext uri="{FF2B5EF4-FFF2-40B4-BE49-F238E27FC236}">
              <a16:creationId xmlns:a16="http://schemas.microsoft.com/office/drawing/2014/main" id="{D07CA6ED-FADA-433C-B7F2-92551CB74FD3}"/>
            </a:ext>
          </a:extLst>
        </xdr:cNvPr>
        <xdr:cNvSpPr txBox="1"/>
      </xdr:nvSpPr>
      <xdr:spPr>
        <a:xfrm>
          <a:off x="4124960" y="137791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64" name="フローチャート: 判断 163">
          <a:extLst>
            <a:ext uri="{FF2B5EF4-FFF2-40B4-BE49-F238E27FC236}">
              <a16:creationId xmlns:a16="http://schemas.microsoft.com/office/drawing/2014/main" id="{60514388-8AFE-4014-80A2-DC082FF160B1}"/>
            </a:ext>
          </a:extLst>
        </xdr:cNvPr>
        <xdr:cNvSpPr/>
      </xdr:nvSpPr>
      <xdr:spPr>
        <a:xfrm>
          <a:off x="4036060" y="138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65" name="フローチャート: 判断 164">
          <a:extLst>
            <a:ext uri="{FF2B5EF4-FFF2-40B4-BE49-F238E27FC236}">
              <a16:creationId xmlns:a16="http://schemas.microsoft.com/office/drawing/2014/main" id="{73980A8B-7D52-43B6-96E5-32606F6B0715}"/>
            </a:ext>
          </a:extLst>
        </xdr:cNvPr>
        <xdr:cNvSpPr/>
      </xdr:nvSpPr>
      <xdr:spPr>
        <a:xfrm>
          <a:off x="3312160" y="138105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10721</xdr:rowOff>
    </xdr:from>
    <xdr:ext cx="405111" cy="259045"/>
    <xdr:sp macro="" textlink="">
      <xdr:nvSpPr>
        <xdr:cNvPr id="166" name="n_1aveValue【福祉施設】&#10;有形固定資産減価償却率">
          <a:extLst>
            <a:ext uri="{FF2B5EF4-FFF2-40B4-BE49-F238E27FC236}">
              <a16:creationId xmlns:a16="http://schemas.microsoft.com/office/drawing/2014/main" id="{C10AF40F-FC08-47F8-B5D6-43C0B7844316}"/>
            </a:ext>
          </a:extLst>
        </xdr:cNvPr>
        <xdr:cNvSpPr txBox="1"/>
      </xdr:nvSpPr>
      <xdr:spPr>
        <a:xfrm>
          <a:off x="317056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167" name="フローチャート: 判断 166">
          <a:extLst>
            <a:ext uri="{FF2B5EF4-FFF2-40B4-BE49-F238E27FC236}">
              <a16:creationId xmlns:a16="http://schemas.microsoft.com/office/drawing/2014/main" id="{D4F7D1BD-8BB8-4E85-AF75-33AB1AF78B28}"/>
            </a:ext>
          </a:extLst>
        </xdr:cNvPr>
        <xdr:cNvSpPr/>
      </xdr:nvSpPr>
      <xdr:spPr>
        <a:xfrm>
          <a:off x="2514600" y="1378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133911</xdr:rowOff>
    </xdr:from>
    <xdr:ext cx="405111" cy="259045"/>
    <xdr:sp macro="" textlink="">
      <xdr:nvSpPr>
        <xdr:cNvPr id="168" name="n_2aveValue【福祉施設】&#10;有形固定資産減価償却率">
          <a:extLst>
            <a:ext uri="{FF2B5EF4-FFF2-40B4-BE49-F238E27FC236}">
              <a16:creationId xmlns:a16="http://schemas.microsoft.com/office/drawing/2014/main" id="{8867211D-2535-4E02-A31B-288D7B971CE7}"/>
            </a:ext>
          </a:extLst>
        </xdr:cNvPr>
        <xdr:cNvSpPr txBox="1"/>
      </xdr:nvSpPr>
      <xdr:spPr>
        <a:xfrm>
          <a:off x="2385704" y="1388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9" name="テキスト ボックス 168">
          <a:extLst>
            <a:ext uri="{FF2B5EF4-FFF2-40B4-BE49-F238E27FC236}">
              <a16:creationId xmlns:a16="http://schemas.microsoft.com/office/drawing/2014/main" id="{54F58C74-0E65-463E-AF41-D037FFC29C2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0" name="テキスト ボックス 169">
          <a:extLst>
            <a:ext uri="{FF2B5EF4-FFF2-40B4-BE49-F238E27FC236}">
              <a16:creationId xmlns:a16="http://schemas.microsoft.com/office/drawing/2014/main" id="{BD325856-52C4-4E15-9CB5-693C603E69A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1" name="テキスト ボックス 170">
          <a:extLst>
            <a:ext uri="{FF2B5EF4-FFF2-40B4-BE49-F238E27FC236}">
              <a16:creationId xmlns:a16="http://schemas.microsoft.com/office/drawing/2014/main" id="{183191DA-FE12-49DD-83C2-F904D51F0E0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2" name="テキスト ボックス 171">
          <a:extLst>
            <a:ext uri="{FF2B5EF4-FFF2-40B4-BE49-F238E27FC236}">
              <a16:creationId xmlns:a16="http://schemas.microsoft.com/office/drawing/2014/main" id="{2A4785EF-1AF0-4CD9-8DE1-EDC92596914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3" name="テキスト ボックス 172">
          <a:extLst>
            <a:ext uri="{FF2B5EF4-FFF2-40B4-BE49-F238E27FC236}">
              <a16:creationId xmlns:a16="http://schemas.microsoft.com/office/drawing/2014/main" id="{A33E421A-0B89-4B66-B0E3-36F73C1C0BC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153851</xdr:rowOff>
    </xdr:from>
    <xdr:to>
      <xdr:col>15</xdr:col>
      <xdr:colOff>101600</xdr:colOff>
      <xdr:row>79</xdr:row>
      <xdr:rowOff>84001</xdr:rowOff>
    </xdr:to>
    <xdr:sp macro="" textlink="">
      <xdr:nvSpPr>
        <xdr:cNvPr id="174" name="楕円 173">
          <a:extLst>
            <a:ext uri="{FF2B5EF4-FFF2-40B4-BE49-F238E27FC236}">
              <a16:creationId xmlns:a16="http://schemas.microsoft.com/office/drawing/2014/main" id="{8CB8B9CC-A8F3-4827-9959-91B9C49B1048}"/>
            </a:ext>
          </a:extLst>
        </xdr:cNvPr>
        <xdr:cNvSpPr/>
      </xdr:nvSpPr>
      <xdr:spPr>
        <a:xfrm>
          <a:off x="2514600" y="13229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77</xdr:row>
      <xdr:rowOff>100528</xdr:rowOff>
    </xdr:from>
    <xdr:ext cx="405111" cy="259045"/>
    <xdr:sp macro="" textlink="">
      <xdr:nvSpPr>
        <xdr:cNvPr id="175" name="n_2mainValue【福祉施設】&#10;有形固定資産減価償却率">
          <a:extLst>
            <a:ext uri="{FF2B5EF4-FFF2-40B4-BE49-F238E27FC236}">
              <a16:creationId xmlns:a16="http://schemas.microsoft.com/office/drawing/2014/main" id="{D34F44B8-16B5-429E-A2AA-8D4960FCDE16}"/>
            </a:ext>
          </a:extLst>
        </xdr:cNvPr>
        <xdr:cNvSpPr txBox="1"/>
      </xdr:nvSpPr>
      <xdr:spPr>
        <a:xfrm>
          <a:off x="2385704" y="13008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6" name="正方形/長方形 175">
          <a:extLst>
            <a:ext uri="{FF2B5EF4-FFF2-40B4-BE49-F238E27FC236}">
              <a16:creationId xmlns:a16="http://schemas.microsoft.com/office/drawing/2014/main" id="{A258DB75-749A-476A-99AF-78739FAC505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7" name="正方形/長方形 176">
          <a:extLst>
            <a:ext uri="{FF2B5EF4-FFF2-40B4-BE49-F238E27FC236}">
              <a16:creationId xmlns:a16="http://schemas.microsoft.com/office/drawing/2014/main" id="{58B8E1AF-A723-4A61-AC06-6E815A18A95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8" name="正方形/長方形 177">
          <a:extLst>
            <a:ext uri="{FF2B5EF4-FFF2-40B4-BE49-F238E27FC236}">
              <a16:creationId xmlns:a16="http://schemas.microsoft.com/office/drawing/2014/main" id="{25226B5F-B83E-428F-869F-F2F817B0079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9" name="正方形/長方形 178">
          <a:extLst>
            <a:ext uri="{FF2B5EF4-FFF2-40B4-BE49-F238E27FC236}">
              <a16:creationId xmlns:a16="http://schemas.microsoft.com/office/drawing/2014/main" id="{9CD4A87D-DA68-43FB-981C-1D46BAAA70A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0" name="正方形/長方形 179">
          <a:extLst>
            <a:ext uri="{FF2B5EF4-FFF2-40B4-BE49-F238E27FC236}">
              <a16:creationId xmlns:a16="http://schemas.microsoft.com/office/drawing/2014/main" id="{2633C04A-F2CA-4A3C-B19D-DC69DDAEBE0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1" name="正方形/長方形 180">
          <a:extLst>
            <a:ext uri="{FF2B5EF4-FFF2-40B4-BE49-F238E27FC236}">
              <a16:creationId xmlns:a16="http://schemas.microsoft.com/office/drawing/2014/main" id="{D7FC3800-E2DB-4798-AEEB-4028BED8200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2" name="正方形/長方形 181">
          <a:extLst>
            <a:ext uri="{FF2B5EF4-FFF2-40B4-BE49-F238E27FC236}">
              <a16:creationId xmlns:a16="http://schemas.microsoft.com/office/drawing/2014/main" id="{18FE05A4-1327-4646-B42E-48FB0158F46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3" name="正方形/長方形 182">
          <a:extLst>
            <a:ext uri="{FF2B5EF4-FFF2-40B4-BE49-F238E27FC236}">
              <a16:creationId xmlns:a16="http://schemas.microsoft.com/office/drawing/2014/main" id="{F47A27CC-D8F2-4B93-98EA-6A31BECA6E4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4" name="テキスト ボックス 183">
          <a:extLst>
            <a:ext uri="{FF2B5EF4-FFF2-40B4-BE49-F238E27FC236}">
              <a16:creationId xmlns:a16="http://schemas.microsoft.com/office/drawing/2014/main" id="{F669B114-86E0-4EE8-B415-2F7B2594B5D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5" name="直線コネクタ 184">
          <a:extLst>
            <a:ext uri="{FF2B5EF4-FFF2-40B4-BE49-F238E27FC236}">
              <a16:creationId xmlns:a16="http://schemas.microsoft.com/office/drawing/2014/main" id="{A14AA089-92FB-4ED4-8140-E5DC1AE6E3A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6" name="直線コネクタ 185">
          <a:extLst>
            <a:ext uri="{FF2B5EF4-FFF2-40B4-BE49-F238E27FC236}">
              <a16:creationId xmlns:a16="http://schemas.microsoft.com/office/drawing/2014/main" id="{75D5BD8C-97AD-431E-937D-5C7378B1367E}"/>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7" name="テキスト ボックス 186">
          <a:extLst>
            <a:ext uri="{FF2B5EF4-FFF2-40B4-BE49-F238E27FC236}">
              <a16:creationId xmlns:a16="http://schemas.microsoft.com/office/drawing/2014/main" id="{B13EE224-869D-4F5F-917E-80BE972F8AF2}"/>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8" name="直線コネクタ 187">
          <a:extLst>
            <a:ext uri="{FF2B5EF4-FFF2-40B4-BE49-F238E27FC236}">
              <a16:creationId xmlns:a16="http://schemas.microsoft.com/office/drawing/2014/main" id="{F3CF805D-E44E-44C3-BF5F-B86468E816BD}"/>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9" name="テキスト ボックス 188">
          <a:extLst>
            <a:ext uri="{FF2B5EF4-FFF2-40B4-BE49-F238E27FC236}">
              <a16:creationId xmlns:a16="http://schemas.microsoft.com/office/drawing/2014/main" id="{9AE3DA2A-76DB-43F1-8E3C-394917E6BEE5}"/>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0" name="直線コネクタ 189">
          <a:extLst>
            <a:ext uri="{FF2B5EF4-FFF2-40B4-BE49-F238E27FC236}">
              <a16:creationId xmlns:a16="http://schemas.microsoft.com/office/drawing/2014/main" id="{DD89696C-9052-4718-BC61-6DDA96B2E0D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1" name="テキスト ボックス 190">
          <a:extLst>
            <a:ext uri="{FF2B5EF4-FFF2-40B4-BE49-F238E27FC236}">
              <a16:creationId xmlns:a16="http://schemas.microsoft.com/office/drawing/2014/main" id="{8E19C540-EEA1-4702-B611-84D7B4118CE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2" name="直線コネクタ 191">
          <a:extLst>
            <a:ext uri="{FF2B5EF4-FFF2-40B4-BE49-F238E27FC236}">
              <a16:creationId xmlns:a16="http://schemas.microsoft.com/office/drawing/2014/main" id="{33E1C912-6A21-4DD8-9D52-DBC948D368D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3" name="テキスト ボックス 192">
          <a:extLst>
            <a:ext uri="{FF2B5EF4-FFF2-40B4-BE49-F238E27FC236}">
              <a16:creationId xmlns:a16="http://schemas.microsoft.com/office/drawing/2014/main" id="{74656780-8BF9-483F-B650-C7FD8B96B2B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4" name="直線コネクタ 193">
          <a:extLst>
            <a:ext uri="{FF2B5EF4-FFF2-40B4-BE49-F238E27FC236}">
              <a16:creationId xmlns:a16="http://schemas.microsoft.com/office/drawing/2014/main" id="{38978235-1050-4F56-A703-CBFC438F49E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5" name="テキスト ボックス 194">
          <a:extLst>
            <a:ext uri="{FF2B5EF4-FFF2-40B4-BE49-F238E27FC236}">
              <a16:creationId xmlns:a16="http://schemas.microsoft.com/office/drawing/2014/main" id="{4958C6C1-1F73-4731-B53C-B23C40745A7E}"/>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6" name="直線コネクタ 195">
          <a:extLst>
            <a:ext uri="{FF2B5EF4-FFF2-40B4-BE49-F238E27FC236}">
              <a16:creationId xmlns:a16="http://schemas.microsoft.com/office/drawing/2014/main" id="{200FBDE5-3401-4DA3-B69B-8842D373B83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7" name="テキスト ボックス 196">
          <a:extLst>
            <a:ext uri="{FF2B5EF4-FFF2-40B4-BE49-F238E27FC236}">
              <a16:creationId xmlns:a16="http://schemas.microsoft.com/office/drawing/2014/main" id="{6F717ED3-DC5B-4ECB-AD92-ABAB3F7845E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8" name="【福祉施設】&#10;一人当たり面積グラフ枠">
          <a:extLst>
            <a:ext uri="{FF2B5EF4-FFF2-40B4-BE49-F238E27FC236}">
              <a16:creationId xmlns:a16="http://schemas.microsoft.com/office/drawing/2014/main" id="{25B5E8FF-15E2-4691-BDDC-63E1C4D3597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199" name="直線コネクタ 198">
          <a:extLst>
            <a:ext uri="{FF2B5EF4-FFF2-40B4-BE49-F238E27FC236}">
              <a16:creationId xmlns:a16="http://schemas.microsoft.com/office/drawing/2014/main" id="{862A1574-B3D7-4F8C-9177-F5298FF807B7}"/>
            </a:ext>
          </a:extLst>
        </xdr:cNvPr>
        <xdr:cNvCxnSpPr/>
      </xdr:nvCxnSpPr>
      <xdr:spPr>
        <a:xfrm flipV="1">
          <a:off x="9219565" y="13118210"/>
          <a:ext cx="0" cy="1400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00" name="【福祉施設】&#10;一人当たり面積最小値テキスト">
          <a:extLst>
            <a:ext uri="{FF2B5EF4-FFF2-40B4-BE49-F238E27FC236}">
              <a16:creationId xmlns:a16="http://schemas.microsoft.com/office/drawing/2014/main" id="{119632E7-5C18-454B-8B99-ACEA9192A072}"/>
            </a:ext>
          </a:extLst>
        </xdr:cNvPr>
        <xdr:cNvSpPr txBox="1"/>
      </xdr:nvSpPr>
      <xdr:spPr>
        <a:xfrm>
          <a:off x="9258300" y="1452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01" name="直線コネクタ 200">
          <a:extLst>
            <a:ext uri="{FF2B5EF4-FFF2-40B4-BE49-F238E27FC236}">
              <a16:creationId xmlns:a16="http://schemas.microsoft.com/office/drawing/2014/main" id="{865B8F2B-9E34-42BA-92FE-37E7C78C318B}"/>
            </a:ext>
          </a:extLst>
        </xdr:cNvPr>
        <xdr:cNvCxnSpPr/>
      </xdr:nvCxnSpPr>
      <xdr:spPr>
        <a:xfrm>
          <a:off x="9154160" y="145187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02" name="【福祉施設】&#10;一人当たり面積最大値テキスト">
          <a:extLst>
            <a:ext uri="{FF2B5EF4-FFF2-40B4-BE49-F238E27FC236}">
              <a16:creationId xmlns:a16="http://schemas.microsoft.com/office/drawing/2014/main" id="{54F1C859-EDDD-441C-BF7F-B0DEFC8FD907}"/>
            </a:ext>
          </a:extLst>
        </xdr:cNvPr>
        <xdr:cNvSpPr txBox="1"/>
      </xdr:nvSpPr>
      <xdr:spPr>
        <a:xfrm>
          <a:off x="9258300" y="129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03" name="直線コネクタ 202">
          <a:extLst>
            <a:ext uri="{FF2B5EF4-FFF2-40B4-BE49-F238E27FC236}">
              <a16:creationId xmlns:a16="http://schemas.microsoft.com/office/drawing/2014/main" id="{49A9E062-5EE6-460D-93EA-9286B3F8EEF9}"/>
            </a:ext>
          </a:extLst>
        </xdr:cNvPr>
        <xdr:cNvCxnSpPr/>
      </xdr:nvCxnSpPr>
      <xdr:spPr>
        <a:xfrm>
          <a:off x="9154160" y="13118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04" name="【福祉施設】&#10;一人当たり面積平均値テキスト">
          <a:extLst>
            <a:ext uri="{FF2B5EF4-FFF2-40B4-BE49-F238E27FC236}">
              <a16:creationId xmlns:a16="http://schemas.microsoft.com/office/drawing/2014/main" id="{286B53AE-315E-4034-82DB-469EDEAEB358}"/>
            </a:ext>
          </a:extLst>
        </xdr:cNvPr>
        <xdr:cNvSpPr txBox="1"/>
      </xdr:nvSpPr>
      <xdr:spPr>
        <a:xfrm>
          <a:off x="9258300" y="14100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05" name="フローチャート: 判断 204">
          <a:extLst>
            <a:ext uri="{FF2B5EF4-FFF2-40B4-BE49-F238E27FC236}">
              <a16:creationId xmlns:a16="http://schemas.microsoft.com/office/drawing/2014/main" id="{CFD981F5-8BB6-494E-9D09-27C43691AFF0}"/>
            </a:ext>
          </a:extLst>
        </xdr:cNvPr>
        <xdr:cNvSpPr/>
      </xdr:nvSpPr>
      <xdr:spPr>
        <a:xfrm>
          <a:off x="9192260" y="14121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06" name="フローチャート: 判断 205">
          <a:extLst>
            <a:ext uri="{FF2B5EF4-FFF2-40B4-BE49-F238E27FC236}">
              <a16:creationId xmlns:a16="http://schemas.microsoft.com/office/drawing/2014/main" id="{7B64FFB2-9184-4D41-B10E-22B181091314}"/>
            </a:ext>
          </a:extLst>
        </xdr:cNvPr>
        <xdr:cNvSpPr/>
      </xdr:nvSpPr>
      <xdr:spPr>
        <a:xfrm>
          <a:off x="8445500" y="14163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07" name="n_1aveValue【福祉施設】&#10;一人当たり面積">
          <a:extLst>
            <a:ext uri="{FF2B5EF4-FFF2-40B4-BE49-F238E27FC236}">
              <a16:creationId xmlns:a16="http://schemas.microsoft.com/office/drawing/2014/main" id="{77473624-5056-4E7A-97CB-7667DB097E57}"/>
            </a:ext>
          </a:extLst>
        </xdr:cNvPr>
        <xdr:cNvSpPr txBox="1"/>
      </xdr:nvSpPr>
      <xdr:spPr>
        <a:xfrm>
          <a:off x="8271587" y="139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08" name="フローチャート: 判断 207">
          <a:extLst>
            <a:ext uri="{FF2B5EF4-FFF2-40B4-BE49-F238E27FC236}">
              <a16:creationId xmlns:a16="http://schemas.microsoft.com/office/drawing/2014/main" id="{DB8226FA-FD7D-4EE4-AF6B-6C565F37A4E4}"/>
            </a:ext>
          </a:extLst>
        </xdr:cNvPr>
        <xdr:cNvSpPr/>
      </xdr:nvSpPr>
      <xdr:spPr>
        <a:xfrm>
          <a:off x="7670800" y="141898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09" name="n_2aveValue【福祉施設】&#10;一人当たり面積">
          <a:extLst>
            <a:ext uri="{FF2B5EF4-FFF2-40B4-BE49-F238E27FC236}">
              <a16:creationId xmlns:a16="http://schemas.microsoft.com/office/drawing/2014/main" id="{D5A88C98-2526-4E6A-A9B3-80B1BE71F05B}"/>
            </a:ext>
          </a:extLst>
        </xdr:cNvPr>
        <xdr:cNvSpPr txBox="1"/>
      </xdr:nvSpPr>
      <xdr:spPr>
        <a:xfrm>
          <a:off x="7509587" y="1396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0" name="テキスト ボックス 209">
          <a:extLst>
            <a:ext uri="{FF2B5EF4-FFF2-40B4-BE49-F238E27FC236}">
              <a16:creationId xmlns:a16="http://schemas.microsoft.com/office/drawing/2014/main" id="{1C4D0445-52C6-40A4-81E9-FCD1A09B83E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1" name="テキスト ボックス 210">
          <a:extLst>
            <a:ext uri="{FF2B5EF4-FFF2-40B4-BE49-F238E27FC236}">
              <a16:creationId xmlns:a16="http://schemas.microsoft.com/office/drawing/2014/main" id="{F98C5A77-68B1-46B8-AA4D-7CA70C4DF64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2" name="テキスト ボックス 211">
          <a:extLst>
            <a:ext uri="{FF2B5EF4-FFF2-40B4-BE49-F238E27FC236}">
              <a16:creationId xmlns:a16="http://schemas.microsoft.com/office/drawing/2014/main" id="{D42B04BB-2D1F-4892-9DC4-70F8035FD44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3" name="テキスト ボックス 212">
          <a:extLst>
            <a:ext uri="{FF2B5EF4-FFF2-40B4-BE49-F238E27FC236}">
              <a16:creationId xmlns:a16="http://schemas.microsoft.com/office/drawing/2014/main" id="{29B173E2-A015-43D0-9B9A-9E0A7FD6C99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id="{1F3F37AA-EE09-4A03-AA7E-FB7B6687267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31496</xdr:rowOff>
    </xdr:from>
    <xdr:to>
      <xdr:col>46</xdr:col>
      <xdr:colOff>38100</xdr:colOff>
      <xdr:row>86</xdr:row>
      <xdr:rowOff>133096</xdr:rowOff>
    </xdr:to>
    <xdr:sp macro="" textlink="">
      <xdr:nvSpPr>
        <xdr:cNvPr id="215" name="楕円 214">
          <a:extLst>
            <a:ext uri="{FF2B5EF4-FFF2-40B4-BE49-F238E27FC236}">
              <a16:creationId xmlns:a16="http://schemas.microsoft.com/office/drawing/2014/main" id="{A59565D4-AE4B-420A-AE00-91DC902C7728}"/>
            </a:ext>
          </a:extLst>
        </xdr:cNvPr>
        <xdr:cNvSpPr/>
      </xdr:nvSpPr>
      <xdr:spPr>
        <a:xfrm>
          <a:off x="7670800" y="144485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124223</xdr:rowOff>
    </xdr:from>
    <xdr:ext cx="469744" cy="259045"/>
    <xdr:sp macro="" textlink="">
      <xdr:nvSpPr>
        <xdr:cNvPr id="216" name="n_2mainValue【福祉施設】&#10;一人当たり面積">
          <a:extLst>
            <a:ext uri="{FF2B5EF4-FFF2-40B4-BE49-F238E27FC236}">
              <a16:creationId xmlns:a16="http://schemas.microsoft.com/office/drawing/2014/main" id="{AB975DFE-48B0-40A6-B5B7-926AEF6A3778}"/>
            </a:ext>
          </a:extLst>
        </xdr:cNvPr>
        <xdr:cNvSpPr txBox="1"/>
      </xdr:nvSpPr>
      <xdr:spPr>
        <a:xfrm>
          <a:off x="7509587" y="145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7" name="正方形/長方形 216">
          <a:extLst>
            <a:ext uri="{FF2B5EF4-FFF2-40B4-BE49-F238E27FC236}">
              <a16:creationId xmlns:a16="http://schemas.microsoft.com/office/drawing/2014/main" id="{09AAC8C5-BCB6-429E-A3FA-831085CA34F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8" name="正方形/長方形 217">
          <a:extLst>
            <a:ext uri="{FF2B5EF4-FFF2-40B4-BE49-F238E27FC236}">
              <a16:creationId xmlns:a16="http://schemas.microsoft.com/office/drawing/2014/main" id="{EB4BC0C4-B09A-414C-90D3-D22A7873137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9" name="正方形/長方形 218">
          <a:extLst>
            <a:ext uri="{FF2B5EF4-FFF2-40B4-BE49-F238E27FC236}">
              <a16:creationId xmlns:a16="http://schemas.microsoft.com/office/drawing/2014/main" id="{6293D9FC-3B03-49F5-BEDE-5D219CB562C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0" name="正方形/長方形 219">
          <a:extLst>
            <a:ext uri="{FF2B5EF4-FFF2-40B4-BE49-F238E27FC236}">
              <a16:creationId xmlns:a16="http://schemas.microsoft.com/office/drawing/2014/main" id="{9063522E-7827-40E4-AB7C-D1D37983387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1" name="正方形/長方形 220">
          <a:extLst>
            <a:ext uri="{FF2B5EF4-FFF2-40B4-BE49-F238E27FC236}">
              <a16:creationId xmlns:a16="http://schemas.microsoft.com/office/drawing/2014/main" id="{4856043B-9974-4F7E-B140-D2E2DA8FF5F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2" name="正方形/長方形 221">
          <a:extLst>
            <a:ext uri="{FF2B5EF4-FFF2-40B4-BE49-F238E27FC236}">
              <a16:creationId xmlns:a16="http://schemas.microsoft.com/office/drawing/2014/main" id="{F78A93D4-2359-4F44-932C-DFA7883681D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3" name="正方形/長方形 222">
          <a:extLst>
            <a:ext uri="{FF2B5EF4-FFF2-40B4-BE49-F238E27FC236}">
              <a16:creationId xmlns:a16="http://schemas.microsoft.com/office/drawing/2014/main" id="{6F7EC4FC-7D49-4FCD-A733-17BA7B4E80A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4" name="正方形/長方形 223">
          <a:extLst>
            <a:ext uri="{FF2B5EF4-FFF2-40B4-BE49-F238E27FC236}">
              <a16:creationId xmlns:a16="http://schemas.microsoft.com/office/drawing/2014/main" id="{0B3E91FF-17A5-4BF5-9081-3AD801EA0C3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5" name="テキスト ボックス 224">
          <a:extLst>
            <a:ext uri="{FF2B5EF4-FFF2-40B4-BE49-F238E27FC236}">
              <a16:creationId xmlns:a16="http://schemas.microsoft.com/office/drawing/2014/main" id="{55C7E2BB-4CB7-48A7-B1FF-B67661D7693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6" name="直線コネクタ 225">
          <a:extLst>
            <a:ext uri="{FF2B5EF4-FFF2-40B4-BE49-F238E27FC236}">
              <a16:creationId xmlns:a16="http://schemas.microsoft.com/office/drawing/2014/main" id="{8ECB6C59-0839-4814-A7A5-901A2977EF35}"/>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27" name="テキスト ボックス 226">
          <a:extLst>
            <a:ext uri="{FF2B5EF4-FFF2-40B4-BE49-F238E27FC236}">
              <a16:creationId xmlns:a16="http://schemas.microsoft.com/office/drawing/2014/main" id="{B8AC7E69-8C20-473C-BD29-0CD56D89E1B0}"/>
            </a:ext>
          </a:extLst>
        </xdr:cNvPr>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28" name="直線コネクタ 227">
          <a:extLst>
            <a:ext uri="{FF2B5EF4-FFF2-40B4-BE49-F238E27FC236}">
              <a16:creationId xmlns:a16="http://schemas.microsoft.com/office/drawing/2014/main" id="{089CCDB8-32C4-4398-9E48-B61996200F83}"/>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29" name="テキスト ボックス 228">
          <a:extLst>
            <a:ext uri="{FF2B5EF4-FFF2-40B4-BE49-F238E27FC236}">
              <a16:creationId xmlns:a16="http://schemas.microsoft.com/office/drawing/2014/main" id="{B2E45BAA-367B-40E6-B0A6-A52EC770F842}"/>
            </a:ext>
          </a:extLst>
        </xdr:cNvPr>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30" name="直線コネクタ 229">
          <a:extLst>
            <a:ext uri="{FF2B5EF4-FFF2-40B4-BE49-F238E27FC236}">
              <a16:creationId xmlns:a16="http://schemas.microsoft.com/office/drawing/2014/main" id="{554066A7-9502-4DA8-BAFA-D55A0834040A}"/>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31" name="テキスト ボックス 230">
          <a:extLst>
            <a:ext uri="{FF2B5EF4-FFF2-40B4-BE49-F238E27FC236}">
              <a16:creationId xmlns:a16="http://schemas.microsoft.com/office/drawing/2014/main" id="{C2C25849-22D6-4AAF-8C5E-EB87182E61AF}"/>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32" name="直線コネクタ 231">
          <a:extLst>
            <a:ext uri="{FF2B5EF4-FFF2-40B4-BE49-F238E27FC236}">
              <a16:creationId xmlns:a16="http://schemas.microsoft.com/office/drawing/2014/main" id="{FD686584-5C04-47B7-B59C-C32D7AFF9127}"/>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33" name="テキスト ボックス 232">
          <a:extLst>
            <a:ext uri="{FF2B5EF4-FFF2-40B4-BE49-F238E27FC236}">
              <a16:creationId xmlns:a16="http://schemas.microsoft.com/office/drawing/2014/main" id="{98A73281-8AD3-40E8-9CE2-66CE9FED3129}"/>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34" name="直線コネクタ 233">
          <a:extLst>
            <a:ext uri="{FF2B5EF4-FFF2-40B4-BE49-F238E27FC236}">
              <a16:creationId xmlns:a16="http://schemas.microsoft.com/office/drawing/2014/main" id="{E65AA71B-EB6A-4651-83DB-3C803D669068}"/>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35" name="テキスト ボックス 234">
          <a:extLst>
            <a:ext uri="{FF2B5EF4-FFF2-40B4-BE49-F238E27FC236}">
              <a16:creationId xmlns:a16="http://schemas.microsoft.com/office/drawing/2014/main" id="{596AE56B-EBA5-4D77-8D54-5F08BCC5304B}"/>
            </a:ext>
          </a:extLst>
        </xdr:cNvPr>
        <xdr:cNvSpPr txBox="1"/>
      </xdr:nvSpPr>
      <xdr:spPr>
        <a:xfrm>
          <a:off x="27196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6" name="直線コネクタ 235">
          <a:extLst>
            <a:ext uri="{FF2B5EF4-FFF2-40B4-BE49-F238E27FC236}">
              <a16:creationId xmlns:a16="http://schemas.microsoft.com/office/drawing/2014/main" id="{01ADE61F-8F03-49EC-A733-309E4E82467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7" name="テキスト ボックス 236">
          <a:extLst>
            <a:ext uri="{FF2B5EF4-FFF2-40B4-BE49-F238E27FC236}">
              <a16:creationId xmlns:a16="http://schemas.microsoft.com/office/drawing/2014/main" id="{34CA56E2-CE3C-4137-92F5-8CC2F6CEC383}"/>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8" name="【市民会館】&#10;有形固定資産減価償却率グラフ枠">
          <a:extLst>
            <a:ext uri="{FF2B5EF4-FFF2-40B4-BE49-F238E27FC236}">
              <a16:creationId xmlns:a16="http://schemas.microsoft.com/office/drawing/2014/main" id="{6A5B459D-176D-4669-AAC5-F52B9C6099C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109</xdr:row>
      <xdr:rowOff>14478</xdr:rowOff>
    </xdr:to>
    <xdr:cxnSp macro="">
      <xdr:nvCxnSpPr>
        <xdr:cNvPr id="239" name="直線コネクタ 238">
          <a:extLst>
            <a:ext uri="{FF2B5EF4-FFF2-40B4-BE49-F238E27FC236}">
              <a16:creationId xmlns:a16="http://schemas.microsoft.com/office/drawing/2014/main" id="{903DEDF7-09CE-4AC8-AF99-16AA61259624}"/>
            </a:ext>
          </a:extLst>
        </xdr:cNvPr>
        <xdr:cNvCxnSpPr/>
      </xdr:nvCxnSpPr>
      <xdr:spPr>
        <a:xfrm flipV="1">
          <a:off x="4086225" y="1690649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18305</xdr:rowOff>
    </xdr:from>
    <xdr:ext cx="405111" cy="259045"/>
    <xdr:sp macro="" textlink="">
      <xdr:nvSpPr>
        <xdr:cNvPr id="240" name="【市民会館】&#10;有形固定資産減価償却率最小値テキスト">
          <a:extLst>
            <a:ext uri="{FF2B5EF4-FFF2-40B4-BE49-F238E27FC236}">
              <a16:creationId xmlns:a16="http://schemas.microsoft.com/office/drawing/2014/main" id="{598F1903-1EF7-4ED9-8FA9-F5DA1115D169}"/>
            </a:ext>
          </a:extLst>
        </xdr:cNvPr>
        <xdr:cNvSpPr txBox="1"/>
      </xdr:nvSpPr>
      <xdr:spPr>
        <a:xfrm>
          <a:off x="4124960" y="1829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14478</xdr:rowOff>
    </xdr:from>
    <xdr:to>
      <xdr:col>24</xdr:col>
      <xdr:colOff>152400</xdr:colOff>
      <xdr:row>109</xdr:row>
      <xdr:rowOff>14478</xdr:rowOff>
    </xdr:to>
    <xdr:cxnSp macro="">
      <xdr:nvCxnSpPr>
        <xdr:cNvPr id="241" name="直線コネクタ 240">
          <a:extLst>
            <a:ext uri="{FF2B5EF4-FFF2-40B4-BE49-F238E27FC236}">
              <a16:creationId xmlns:a16="http://schemas.microsoft.com/office/drawing/2014/main" id="{8E146B34-5C82-40B4-91EB-CC7989032DC4}"/>
            </a:ext>
          </a:extLst>
        </xdr:cNvPr>
        <xdr:cNvCxnSpPr/>
      </xdr:nvCxnSpPr>
      <xdr:spPr>
        <a:xfrm>
          <a:off x="4020820" y="1828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242" name="【市民会館】&#10;有形固定資産減価償却率最大値テキスト">
          <a:extLst>
            <a:ext uri="{FF2B5EF4-FFF2-40B4-BE49-F238E27FC236}">
              <a16:creationId xmlns:a16="http://schemas.microsoft.com/office/drawing/2014/main" id="{374214DE-EC44-4DDF-B81F-C232D92EBEB2}"/>
            </a:ext>
          </a:extLst>
        </xdr:cNvPr>
        <xdr:cNvSpPr txBox="1"/>
      </xdr:nvSpPr>
      <xdr:spPr>
        <a:xfrm>
          <a:off x="4124960" y="16685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243" name="直線コネクタ 242">
          <a:extLst>
            <a:ext uri="{FF2B5EF4-FFF2-40B4-BE49-F238E27FC236}">
              <a16:creationId xmlns:a16="http://schemas.microsoft.com/office/drawing/2014/main" id="{A6A638A6-DCF4-40A2-9B65-23E2689CDED3}"/>
            </a:ext>
          </a:extLst>
        </xdr:cNvPr>
        <xdr:cNvCxnSpPr/>
      </xdr:nvCxnSpPr>
      <xdr:spPr>
        <a:xfrm>
          <a:off x="4020820" y="1690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28973</xdr:rowOff>
    </xdr:from>
    <xdr:ext cx="405111" cy="259045"/>
    <xdr:sp macro="" textlink="">
      <xdr:nvSpPr>
        <xdr:cNvPr id="244" name="【市民会館】&#10;有形固定資産減価償却率平均値テキスト">
          <a:extLst>
            <a:ext uri="{FF2B5EF4-FFF2-40B4-BE49-F238E27FC236}">
              <a16:creationId xmlns:a16="http://schemas.microsoft.com/office/drawing/2014/main" id="{69F4CA7E-FA1C-45F9-BB32-C1264FB9658D}"/>
            </a:ext>
          </a:extLst>
        </xdr:cNvPr>
        <xdr:cNvSpPr txBox="1"/>
      </xdr:nvSpPr>
      <xdr:spPr>
        <a:xfrm>
          <a:off x="4124960" y="17798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50546</xdr:rowOff>
    </xdr:from>
    <xdr:to>
      <xdr:col>24</xdr:col>
      <xdr:colOff>114300</xdr:colOff>
      <xdr:row>106</xdr:row>
      <xdr:rowOff>152146</xdr:rowOff>
    </xdr:to>
    <xdr:sp macro="" textlink="">
      <xdr:nvSpPr>
        <xdr:cNvPr id="245" name="フローチャート: 判断 244">
          <a:extLst>
            <a:ext uri="{FF2B5EF4-FFF2-40B4-BE49-F238E27FC236}">
              <a16:creationId xmlns:a16="http://schemas.microsoft.com/office/drawing/2014/main" id="{3E914CF6-2DD6-4C88-9D00-89336B675F26}"/>
            </a:ext>
          </a:extLst>
        </xdr:cNvPr>
        <xdr:cNvSpPr/>
      </xdr:nvSpPr>
      <xdr:spPr>
        <a:xfrm>
          <a:off x="4036060" y="1782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29972</xdr:rowOff>
    </xdr:from>
    <xdr:to>
      <xdr:col>20</xdr:col>
      <xdr:colOff>38100</xdr:colOff>
      <xdr:row>106</xdr:row>
      <xdr:rowOff>131572</xdr:rowOff>
    </xdr:to>
    <xdr:sp macro="" textlink="">
      <xdr:nvSpPr>
        <xdr:cNvPr id="246" name="フローチャート: 判断 245">
          <a:extLst>
            <a:ext uri="{FF2B5EF4-FFF2-40B4-BE49-F238E27FC236}">
              <a16:creationId xmlns:a16="http://schemas.microsoft.com/office/drawing/2014/main" id="{5FBD47D8-B801-433D-9C3C-51EB486A5990}"/>
            </a:ext>
          </a:extLst>
        </xdr:cNvPr>
        <xdr:cNvSpPr/>
      </xdr:nvSpPr>
      <xdr:spPr>
        <a:xfrm>
          <a:off x="3312160" y="177998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148099</xdr:rowOff>
    </xdr:from>
    <xdr:ext cx="405111" cy="259045"/>
    <xdr:sp macro="" textlink="">
      <xdr:nvSpPr>
        <xdr:cNvPr id="247" name="n_1aveValue【市民会館】&#10;有形固定資産減価償却率">
          <a:extLst>
            <a:ext uri="{FF2B5EF4-FFF2-40B4-BE49-F238E27FC236}">
              <a16:creationId xmlns:a16="http://schemas.microsoft.com/office/drawing/2014/main" id="{A6B24603-4396-42CC-85AA-DB48A1F765B6}"/>
            </a:ext>
          </a:extLst>
        </xdr:cNvPr>
        <xdr:cNvSpPr txBox="1"/>
      </xdr:nvSpPr>
      <xdr:spPr>
        <a:xfrm>
          <a:off x="3170564" y="1758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128270</xdr:rowOff>
    </xdr:from>
    <xdr:to>
      <xdr:col>15</xdr:col>
      <xdr:colOff>101600</xdr:colOff>
      <xdr:row>107</xdr:row>
      <xdr:rowOff>58420</xdr:rowOff>
    </xdr:to>
    <xdr:sp macro="" textlink="">
      <xdr:nvSpPr>
        <xdr:cNvPr id="248" name="フローチャート: 判断 247">
          <a:extLst>
            <a:ext uri="{FF2B5EF4-FFF2-40B4-BE49-F238E27FC236}">
              <a16:creationId xmlns:a16="http://schemas.microsoft.com/office/drawing/2014/main" id="{3A9CD8EA-E160-4D73-8470-069181C410C0}"/>
            </a:ext>
          </a:extLst>
        </xdr:cNvPr>
        <xdr:cNvSpPr/>
      </xdr:nvSpPr>
      <xdr:spPr>
        <a:xfrm>
          <a:off x="2514600" y="17898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74947</xdr:rowOff>
    </xdr:from>
    <xdr:ext cx="405111" cy="259045"/>
    <xdr:sp macro="" textlink="">
      <xdr:nvSpPr>
        <xdr:cNvPr id="249" name="n_2aveValue【市民会館】&#10;有形固定資産減価償却率">
          <a:extLst>
            <a:ext uri="{FF2B5EF4-FFF2-40B4-BE49-F238E27FC236}">
              <a16:creationId xmlns:a16="http://schemas.microsoft.com/office/drawing/2014/main" id="{CBE9C8EC-2C94-4A78-9D59-D8F73062BF2E}"/>
            </a:ext>
          </a:extLst>
        </xdr:cNvPr>
        <xdr:cNvSpPr txBox="1"/>
      </xdr:nvSpPr>
      <xdr:spPr>
        <a:xfrm>
          <a:off x="238570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0" name="テキスト ボックス 249">
          <a:extLst>
            <a:ext uri="{FF2B5EF4-FFF2-40B4-BE49-F238E27FC236}">
              <a16:creationId xmlns:a16="http://schemas.microsoft.com/office/drawing/2014/main" id="{5DB35233-C236-45A5-8F66-7ABC28A0DA7F}"/>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id="{9DA703A1-5ECA-4938-BF9C-F8D078D73C0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2" name="テキスト ボックス 251">
          <a:extLst>
            <a:ext uri="{FF2B5EF4-FFF2-40B4-BE49-F238E27FC236}">
              <a16:creationId xmlns:a16="http://schemas.microsoft.com/office/drawing/2014/main" id="{C704DB17-E004-4CFA-911C-404BC7C81A6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id="{90140673-BA09-4C05-BA6C-B27BA22B5BC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id="{C81766B2-9A85-41DC-90C4-282108F52876}"/>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108</xdr:row>
      <xdr:rowOff>135128</xdr:rowOff>
    </xdr:from>
    <xdr:to>
      <xdr:col>15</xdr:col>
      <xdr:colOff>101600</xdr:colOff>
      <xdr:row>109</xdr:row>
      <xdr:rowOff>65278</xdr:rowOff>
    </xdr:to>
    <xdr:sp macro="" textlink="">
      <xdr:nvSpPr>
        <xdr:cNvPr id="255" name="楕円 254">
          <a:extLst>
            <a:ext uri="{FF2B5EF4-FFF2-40B4-BE49-F238E27FC236}">
              <a16:creationId xmlns:a16="http://schemas.microsoft.com/office/drawing/2014/main" id="{77063C28-E3AF-4937-8325-1631D414C6AC}"/>
            </a:ext>
          </a:extLst>
        </xdr:cNvPr>
        <xdr:cNvSpPr/>
      </xdr:nvSpPr>
      <xdr:spPr>
        <a:xfrm>
          <a:off x="2514600" y="18240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109</xdr:row>
      <xdr:rowOff>56405</xdr:rowOff>
    </xdr:from>
    <xdr:ext cx="405111" cy="259045"/>
    <xdr:sp macro="" textlink="">
      <xdr:nvSpPr>
        <xdr:cNvPr id="256" name="n_2mainValue【市民会館】&#10;有形固定資産減価償却率">
          <a:extLst>
            <a:ext uri="{FF2B5EF4-FFF2-40B4-BE49-F238E27FC236}">
              <a16:creationId xmlns:a16="http://schemas.microsoft.com/office/drawing/2014/main" id="{245E807F-D4FA-42DD-A7B4-38A8E559EF1E}"/>
            </a:ext>
          </a:extLst>
        </xdr:cNvPr>
        <xdr:cNvSpPr txBox="1"/>
      </xdr:nvSpPr>
      <xdr:spPr>
        <a:xfrm>
          <a:off x="2385704" y="1832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7" name="正方形/長方形 256">
          <a:extLst>
            <a:ext uri="{FF2B5EF4-FFF2-40B4-BE49-F238E27FC236}">
              <a16:creationId xmlns:a16="http://schemas.microsoft.com/office/drawing/2014/main" id="{75B791D0-FDC1-47F8-9361-21D18AD215D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8" name="正方形/長方形 257">
          <a:extLst>
            <a:ext uri="{FF2B5EF4-FFF2-40B4-BE49-F238E27FC236}">
              <a16:creationId xmlns:a16="http://schemas.microsoft.com/office/drawing/2014/main" id="{C7FAA1AD-0232-45E2-8C15-FC5D255C55F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9" name="正方形/長方形 258">
          <a:extLst>
            <a:ext uri="{FF2B5EF4-FFF2-40B4-BE49-F238E27FC236}">
              <a16:creationId xmlns:a16="http://schemas.microsoft.com/office/drawing/2014/main" id="{54C615E8-5029-44BB-8126-B01F840BC9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0" name="正方形/長方形 259">
          <a:extLst>
            <a:ext uri="{FF2B5EF4-FFF2-40B4-BE49-F238E27FC236}">
              <a16:creationId xmlns:a16="http://schemas.microsoft.com/office/drawing/2014/main" id="{3B5E79F6-20C9-412E-8589-A9F2E5C9CB1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1" name="正方形/長方形 260">
          <a:extLst>
            <a:ext uri="{FF2B5EF4-FFF2-40B4-BE49-F238E27FC236}">
              <a16:creationId xmlns:a16="http://schemas.microsoft.com/office/drawing/2014/main" id="{B997D000-0FAE-4E75-9DDF-3B3122660A0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2" name="正方形/長方形 261">
          <a:extLst>
            <a:ext uri="{FF2B5EF4-FFF2-40B4-BE49-F238E27FC236}">
              <a16:creationId xmlns:a16="http://schemas.microsoft.com/office/drawing/2014/main" id="{05CD63CA-BEA2-4869-AB5C-B8FB83C9A5D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3" name="正方形/長方形 262">
          <a:extLst>
            <a:ext uri="{FF2B5EF4-FFF2-40B4-BE49-F238E27FC236}">
              <a16:creationId xmlns:a16="http://schemas.microsoft.com/office/drawing/2014/main" id="{AA2690BE-D3CE-4AEB-B1E8-44112B91F8D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4" name="正方形/長方形 263">
          <a:extLst>
            <a:ext uri="{FF2B5EF4-FFF2-40B4-BE49-F238E27FC236}">
              <a16:creationId xmlns:a16="http://schemas.microsoft.com/office/drawing/2014/main" id="{59A361AD-DE57-4D60-858D-EBF338FB352E}"/>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5" name="テキスト ボックス 264">
          <a:extLst>
            <a:ext uri="{FF2B5EF4-FFF2-40B4-BE49-F238E27FC236}">
              <a16:creationId xmlns:a16="http://schemas.microsoft.com/office/drawing/2014/main" id="{A73CA17F-73FF-414D-B5C5-F8DC9FC04306}"/>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6" name="直線コネクタ 265">
          <a:extLst>
            <a:ext uri="{FF2B5EF4-FFF2-40B4-BE49-F238E27FC236}">
              <a16:creationId xmlns:a16="http://schemas.microsoft.com/office/drawing/2014/main" id="{93817A5D-E3F4-4C8C-91FA-EF4BE37BE90C}"/>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67" name="直線コネクタ 266">
          <a:extLst>
            <a:ext uri="{FF2B5EF4-FFF2-40B4-BE49-F238E27FC236}">
              <a16:creationId xmlns:a16="http://schemas.microsoft.com/office/drawing/2014/main" id="{B3EEEA50-7625-4DB6-9BF7-C7D2549D42CE}"/>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68" name="テキスト ボックス 267">
          <a:extLst>
            <a:ext uri="{FF2B5EF4-FFF2-40B4-BE49-F238E27FC236}">
              <a16:creationId xmlns:a16="http://schemas.microsoft.com/office/drawing/2014/main" id="{10B00319-B822-4502-B301-86C950F4D815}"/>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69" name="直線コネクタ 268">
          <a:extLst>
            <a:ext uri="{FF2B5EF4-FFF2-40B4-BE49-F238E27FC236}">
              <a16:creationId xmlns:a16="http://schemas.microsoft.com/office/drawing/2014/main" id="{8A637EB6-6EAC-463F-BDD3-A4B78CCC2BA2}"/>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70" name="テキスト ボックス 269">
          <a:extLst>
            <a:ext uri="{FF2B5EF4-FFF2-40B4-BE49-F238E27FC236}">
              <a16:creationId xmlns:a16="http://schemas.microsoft.com/office/drawing/2014/main" id="{27BF19BE-A303-4465-96E9-33225E04CC04}"/>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71" name="直線コネクタ 270">
          <a:extLst>
            <a:ext uri="{FF2B5EF4-FFF2-40B4-BE49-F238E27FC236}">
              <a16:creationId xmlns:a16="http://schemas.microsoft.com/office/drawing/2014/main" id="{1DD4019F-99AA-4155-BD7C-647C5158692F}"/>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72" name="テキスト ボックス 271">
          <a:extLst>
            <a:ext uri="{FF2B5EF4-FFF2-40B4-BE49-F238E27FC236}">
              <a16:creationId xmlns:a16="http://schemas.microsoft.com/office/drawing/2014/main" id="{0B32641B-CDA7-42C6-AF5B-896C4FE18B9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73" name="直線コネクタ 272">
          <a:extLst>
            <a:ext uri="{FF2B5EF4-FFF2-40B4-BE49-F238E27FC236}">
              <a16:creationId xmlns:a16="http://schemas.microsoft.com/office/drawing/2014/main" id="{B7C95CE5-4756-487E-B3C0-72F268849B6C}"/>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74" name="テキスト ボックス 273">
          <a:extLst>
            <a:ext uri="{FF2B5EF4-FFF2-40B4-BE49-F238E27FC236}">
              <a16:creationId xmlns:a16="http://schemas.microsoft.com/office/drawing/2014/main" id="{5B706398-F4F0-4B2D-BE20-8A1D71D019B8}"/>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75" name="直線コネクタ 274">
          <a:extLst>
            <a:ext uri="{FF2B5EF4-FFF2-40B4-BE49-F238E27FC236}">
              <a16:creationId xmlns:a16="http://schemas.microsoft.com/office/drawing/2014/main" id="{1DA0EB4E-C671-4848-8D5F-0CEDF5BD021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76" name="テキスト ボックス 275">
          <a:extLst>
            <a:ext uri="{FF2B5EF4-FFF2-40B4-BE49-F238E27FC236}">
              <a16:creationId xmlns:a16="http://schemas.microsoft.com/office/drawing/2014/main" id="{44D46618-DF99-439C-BE3B-443D786FCF39}"/>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7" name="直線コネクタ 276">
          <a:extLst>
            <a:ext uri="{FF2B5EF4-FFF2-40B4-BE49-F238E27FC236}">
              <a16:creationId xmlns:a16="http://schemas.microsoft.com/office/drawing/2014/main" id="{930BE83D-D54A-4E86-84EA-978531EC7F6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8" name="テキスト ボックス 277">
          <a:extLst>
            <a:ext uri="{FF2B5EF4-FFF2-40B4-BE49-F238E27FC236}">
              <a16:creationId xmlns:a16="http://schemas.microsoft.com/office/drawing/2014/main" id="{9B956CF5-B16F-463E-A01D-D5FFCCB372D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9" name="【市民会館】&#10;一人当たり面積グラフ枠">
          <a:extLst>
            <a:ext uri="{FF2B5EF4-FFF2-40B4-BE49-F238E27FC236}">
              <a16:creationId xmlns:a16="http://schemas.microsoft.com/office/drawing/2014/main" id="{5DCB8658-35C7-484E-B8F7-83F5FA0193B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62485</xdr:rowOff>
    </xdr:from>
    <xdr:to>
      <xdr:col>54</xdr:col>
      <xdr:colOff>189865</xdr:colOff>
      <xdr:row>108</xdr:row>
      <xdr:rowOff>119253</xdr:rowOff>
    </xdr:to>
    <xdr:cxnSp macro="">
      <xdr:nvCxnSpPr>
        <xdr:cNvPr id="280" name="直線コネクタ 279">
          <a:extLst>
            <a:ext uri="{FF2B5EF4-FFF2-40B4-BE49-F238E27FC236}">
              <a16:creationId xmlns:a16="http://schemas.microsoft.com/office/drawing/2014/main" id="{80A67B43-66D5-48B5-B07A-51A16B4575EB}"/>
            </a:ext>
          </a:extLst>
        </xdr:cNvPr>
        <xdr:cNvCxnSpPr/>
      </xdr:nvCxnSpPr>
      <xdr:spPr>
        <a:xfrm flipV="1">
          <a:off x="9219565" y="16994125"/>
          <a:ext cx="0" cy="123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123080</xdr:rowOff>
    </xdr:from>
    <xdr:ext cx="469744" cy="259045"/>
    <xdr:sp macro="" textlink="">
      <xdr:nvSpPr>
        <xdr:cNvPr id="281" name="【市民会館】&#10;一人当たり面積最小値テキスト">
          <a:extLst>
            <a:ext uri="{FF2B5EF4-FFF2-40B4-BE49-F238E27FC236}">
              <a16:creationId xmlns:a16="http://schemas.microsoft.com/office/drawing/2014/main" id="{2D572901-3375-4572-A1B9-F8A138519DE9}"/>
            </a:ext>
          </a:extLst>
        </xdr:cNvPr>
        <xdr:cNvSpPr txBox="1"/>
      </xdr:nvSpPr>
      <xdr:spPr>
        <a:xfrm>
          <a:off x="9258300" y="1822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119253</xdr:rowOff>
    </xdr:from>
    <xdr:to>
      <xdr:col>55</xdr:col>
      <xdr:colOff>88900</xdr:colOff>
      <xdr:row>108</xdr:row>
      <xdr:rowOff>119253</xdr:rowOff>
    </xdr:to>
    <xdr:cxnSp macro="">
      <xdr:nvCxnSpPr>
        <xdr:cNvPr id="282" name="直線コネクタ 281">
          <a:extLst>
            <a:ext uri="{FF2B5EF4-FFF2-40B4-BE49-F238E27FC236}">
              <a16:creationId xmlns:a16="http://schemas.microsoft.com/office/drawing/2014/main" id="{F98915E2-183E-45F1-9158-AB6E768D7894}"/>
            </a:ext>
          </a:extLst>
        </xdr:cNvPr>
        <xdr:cNvCxnSpPr/>
      </xdr:nvCxnSpPr>
      <xdr:spPr>
        <a:xfrm>
          <a:off x="9154160" y="182243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9162</xdr:rowOff>
    </xdr:from>
    <xdr:ext cx="469744" cy="259045"/>
    <xdr:sp macro="" textlink="">
      <xdr:nvSpPr>
        <xdr:cNvPr id="283" name="【市民会館】&#10;一人当たり面積最大値テキスト">
          <a:extLst>
            <a:ext uri="{FF2B5EF4-FFF2-40B4-BE49-F238E27FC236}">
              <a16:creationId xmlns:a16="http://schemas.microsoft.com/office/drawing/2014/main" id="{C2DFFAFA-657D-40F5-BB26-A6EA2A2BBA2F}"/>
            </a:ext>
          </a:extLst>
        </xdr:cNvPr>
        <xdr:cNvSpPr txBox="1"/>
      </xdr:nvSpPr>
      <xdr:spPr>
        <a:xfrm>
          <a:off x="9258300" y="1677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62485</xdr:rowOff>
    </xdr:from>
    <xdr:to>
      <xdr:col>55</xdr:col>
      <xdr:colOff>88900</xdr:colOff>
      <xdr:row>101</xdr:row>
      <xdr:rowOff>62485</xdr:rowOff>
    </xdr:to>
    <xdr:cxnSp macro="">
      <xdr:nvCxnSpPr>
        <xdr:cNvPr id="284" name="直線コネクタ 283">
          <a:extLst>
            <a:ext uri="{FF2B5EF4-FFF2-40B4-BE49-F238E27FC236}">
              <a16:creationId xmlns:a16="http://schemas.microsoft.com/office/drawing/2014/main" id="{8A98E096-8FAF-4B80-B7B0-FDD80BA513DA}"/>
            </a:ext>
          </a:extLst>
        </xdr:cNvPr>
        <xdr:cNvCxnSpPr/>
      </xdr:nvCxnSpPr>
      <xdr:spPr>
        <a:xfrm>
          <a:off x="9154160" y="16994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91457</xdr:rowOff>
    </xdr:from>
    <xdr:ext cx="469744" cy="259045"/>
    <xdr:sp macro="" textlink="">
      <xdr:nvSpPr>
        <xdr:cNvPr id="285" name="【市民会館】&#10;一人当たり面積平均値テキスト">
          <a:extLst>
            <a:ext uri="{FF2B5EF4-FFF2-40B4-BE49-F238E27FC236}">
              <a16:creationId xmlns:a16="http://schemas.microsoft.com/office/drawing/2014/main" id="{4CDC8C10-E9E4-471E-ADD1-5551BFED0AE6}"/>
            </a:ext>
          </a:extLst>
        </xdr:cNvPr>
        <xdr:cNvSpPr txBox="1"/>
      </xdr:nvSpPr>
      <xdr:spPr>
        <a:xfrm>
          <a:off x="9258300" y="1786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286" name="フローチャート: 判断 285">
          <a:extLst>
            <a:ext uri="{FF2B5EF4-FFF2-40B4-BE49-F238E27FC236}">
              <a16:creationId xmlns:a16="http://schemas.microsoft.com/office/drawing/2014/main" id="{C1A642EC-3A80-4534-9F86-E00C2437B386}"/>
            </a:ext>
          </a:extLst>
        </xdr:cNvPr>
        <xdr:cNvSpPr/>
      </xdr:nvSpPr>
      <xdr:spPr>
        <a:xfrm>
          <a:off x="9192260" y="1788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138557</xdr:rowOff>
    </xdr:from>
    <xdr:to>
      <xdr:col>50</xdr:col>
      <xdr:colOff>165100</xdr:colOff>
      <xdr:row>107</xdr:row>
      <xdr:rowOff>68707</xdr:rowOff>
    </xdr:to>
    <xdr:sp macro="" textlink="">
      <xdr:nvSpPr>
        <xdr:cNvPr id="287" name="フローチャート: 判断 286">
          <a:extLst>
            <a:ext uri="{FF2B5EF4-FFF2-40B4-BE49-F238E27FC236}">
              <a16:creationId xmlns:a16="http://schemas.microsoft.com/office/drawing/2014/main" id="{D1785B09-B0DE-40D8-9555-218254A543C4}"/>
            </a:ext>
          </a:extLst>
        </xdr:cNvPr>
        <xdr:cNvSpPr/>
      </xdr:nvSpPr>
      <xdr:spPr>
        <a:xfrm>
          <a:off x="8445500" y="179083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85234</xdr:rowOff>
    </xdr:from>
    <xdr:ext cx="469744" cy="259045"/>
    <xdr:sp macro="" textlink="">
      <xdr:nvSpPr>
        <xdr:cNvPr id="288" name="n_1aveValue【市民会館】&#10;一人当たり面積">
          <a:extLst>
            <a:ext uri="{FF2B5EF4-FFF2-40B4-BE49-F238E27FC236}">
              <a16:creationId xmlns:a16="http://schemas.microsoft.com/office/drawing/2014/main" id="{0C6F8E05-4A72-4A63-AB1D-055411E2ADC2}"/>
            </a:ext>
          </a:extLst>
        </xdr:cNvPr>
        <xdr:cNvSpPr txBox="1"/>
      </xdr:nvSpPr>
      <xdr:spPr>
        <a:xfrm>
          <a:off x="8271587" y="176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3302</xdr:rowOff>
    </xdr:from>
    <xdr:to>
      <xdr:col>46</xdr:col>
      <xdr:colOff>38100</xdr:colOff>
      <xdr:row>107</xdr:row>
      <xdr:rowOff>104902</xdr:rowOff>
    </xdr:to>
    <xdr:sp macro="" textlink="">
      <xdr:nvSpPr>
        <xdr:cNvPr id="289" name="フローチャート: 判断 288">
          <a:extLst>
            <a:ext uri="{FF2B5EF4-FFF2-40B4-BE49-F238E27FC236}">
              <a16:creationId xmlns:a16="http://schemas.microsoft.com/office/drawing/2014/main" id="{9657F3D1-C913-48A8-B2DD-B82343110881}"/>
            </a:ext>
          </a:extLst>
        </xdr:cNvPr>
        <xdr:cNvSpPr/>
      </xdr:nvSpPr>
      <xdr:spPr>
        <a:xfrm>
          <a:off x="7670800" y="179407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121429</xdr:rowOff>
    </xdr:from>
    <xdr:ext cx="469744" cy="259045"/>
    <xdr:sp macro="" textlink="">
      <xdr:nvSpPr>
        <xdr:cNvPr id="290" name="n_2aveValue【市民会館】&#10;一人当たり面積">
          <a:extLst>
            <a:ext uri="{FF2B5EF4-FFF2-40B4-BE49-F238E27FC236}">
              <a16:creationId xmlns:a16="http://schemas.microsoft.com/office/drawing/2014/main" id="{3F94B798-389E-4900-B633-AF7BE215A100}"/>
            </a:ext>
          </a:extLst>
        </xdr:cNvPr>
        <xdr:cNvSpPr txBox="1"/>
      </xdr:nvSpPr>
      <xdr:spPr>
        <a:xfrm>
          <a:off x="7509587" y="1772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9728E8F4-2938-4F27-86F7-CEC0E9DD24E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C8804379-71E1-4C01-889A-49929BCD383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B04F4952-BD22-45E6-A5C4-DF2BD55F015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4" name="テキスト ボックス 293">
          <a:extLst>
            <a:ext uri="{FF2B5EF4-FFF2-40B4-BE49-F238E27FC236}">
              <a16:creationId xmlns:a16="http://schemas.microsoft.com/office/drawing/2014/main" id="{04A23211-00A3-49F3-85FF-447F0D26ADEA}"/>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F777B57B-4A33-4292-806B-1E4E98043D6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148082</xdr:rowOff>
    </xdr:from>
    <xdr:to>
      <xdr:col>46</xdr:col>
      <xdr:colOff>38100</xdr:colOff>
      <xdr:row>108</xdr:row>
      <xdr:rowOff>78232</xdr:rowOff>
    </xdr:to>
    <xdr:sp macro="" textlink="">
      <xdr:nvSpPr>
        <xdr:cNvPr id="296" name="楕円 295">
          <a:extLst>
            <a:ext uri="{FF2B5EF4-FFF2-40B4-BE49-F238E27FC236}">
              <a16:creationId xmlns:a16="http://schemas.microsoft.com/office/drawing/2014/main" id="{11ABF553-2628-4C5C-B127-C8CC82A34C8B}"/>
            </a:ext>
          </a:extLst>
        </xdr:cNvPr>
        <xdr:cNvSpPr/>
      </xdr:nvSpPr>
      <xdr:spPr>
        <a:xfrm>
          <a:off x="7670800" y="180855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108</xdr:row>
      <xdr:rowOff>69359</xdr:rowOff>
    </xdr:from>
    <xdr:ext cx="469744" cy="259045"/>
    <xdr:sp macro="" textlink="">
      <xdr:nvSpPr>
        <xdr:cNvPr id="297" name="n_2mainValue【市民会館】&#10;一人当たり面積">
          <a:extLst>
            <a:ext uri="{FF2B5EF4-FFF2-40B4-BE49-F238E27FC236}">
              <a16:creationId xmlns:a16="http://schemas.microsoft.com/office/drawing/2014/main" id="{17953C64-2613-458E-926A-5DFCD67550C1}"/>
            </a:ext>
          </a:extLst>
        </xdr:cNvPr>
        <xdr:cNvSpPr txBox="1"/>
      </xdr:nvSpPr>
      <xdr:spPr>
        <a:xfrm>
          <a:off x="7509587" y="1817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7BDBA827-9AB2-4C87-8DAD-19CBAB182C5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F3FFAE19-816C-46E0-B052-3DCCA08F279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FEA1F711-D62D-4BB9-99E0-390DC10C5C6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70226DEE-9BB1-4FFD-9589-5F1B8B17528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42354EFC-C832-41AA-ABC5-56F905CE6D0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2088DE8F-21E2-4F3B-98EF-DE5F43E33BD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03041B19-E265-4E97-A55C-B375E2623B9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1D20DF0E-DC73-4DC7-AE34-70EA84B0F8FA}"/>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a:extLst>
            <a:ext uri="{FF2B5EF4-FFF2-40B4-BE49-F238E27FC236}">
              <a16:creationId xmlns:a16="http://schemas.microsoft.com/office/drawing/2014/main" id="{E5280A6A-F130-4045-9374-12B3CEC94C6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a:extLst>
            <a:ext uri="{FF2B5EF4-FFF2-40B4-BE49-F238E27FC236}">
              <a16:creationId xmlns:a16="http://schemas.microsoft.com/office/drawing/2014/main" id="{FDE21EC0-7F73-44E0-AFA8-1AEBB7D9A48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a:extLst>
            <a:ext uri="{FF2B5EF4-FFF2-40B4-BE49-F238E27FC236}">
              <a16:creationId xmlns:a16="http://schemas.microsoft.com/office/drawing/2014/main" id="{8B76D5E5-E363-442A-AB15-2CE1A61E036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a:extLst>
            <a:ext uri="{FF2B5EF4-FFF2-40B4-BE49-F238E27FC236}">
              <a16:creationId xmlns:a16="http://schemas.microsoft.com/office/drawing/2014/main" id="{F6AE54D6-B96A-43DD-A07B-800F3C13ACC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a:extLst>
            <a:ext uri="{FF2B5EF4-FFF2-40B4-BE49-F238E27FC236}">
              <a16:creationId xmlns:a16="http://schemas.microsoft.com/office/drawing/2014/main" id="{5E126A32-CDD2-4288-A3F5-DABC38A7BBD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a:extLst>
            <a:ext uri="{FF2B5EF4-FFF2-40B4-BE49-F238E27FC236}">
              <a16:creationId xmlns:a16="http://schemas.microsoft.com/office/drawing/2014/main" id="{1C2CE847-6A15-4363-B5F3-549798F239C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a:extLst>
            <a:ext uri="{FF2B5EF4-FFF2-40B4-BE49-F238E27FC236}">
              <a16:creationId xmlns:a16="http://schemas.microsoft.com/office/drawing/2014/main" id="{2396368C-62B9-4876-9DA8-2F567E532FC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a:extLst>
            <a:ext uri="{FF2B5EF4-FFF2-40B4-BE49-F238E27FC236}">
              <a16:creationId xmlns:a16="http://schemas.microsoft.com/office/drawing/2014/main" id="{54207485-5531-43AB-B6AF-A551B293C6A1}"/>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a:extLst>
            <a:ext uri="{FF2B5EF4-FFF2-40B4-BE49-F238E27FC236}">
              <a16:creationId xmlns:a16="http://schemas.microsoft.com/office/drawing/2014/main" id="{6B05ADB5-EB60-49AD-BC5B-9782691DE6C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a:extLst>
            <a:ext uri="{FF2B5EF4-FFF2-40B4-BE49-F238E27FC236}">
              <a16:creationId xmlns:a16="http://schemas.microsoft.com/office/drawing/2014/main" id="{9579846E-19FE-48CE-85A9-100B16AA1F1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a:extLst>
            <a:ext uri="{FF2B5EF4-FFF2-40B4-BE49-F238E27FC236}">
              <a16:creationId xmlns:a16="http://schemas.microsoft.com/office/drawing/2014/main" id="{05362FF5-505B-434A-A33B-3C5C32C7D3C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a:extLst>
            <a:ext uri="{FF2B5EF4-FFF2-40B4-BE49-F238E27FC236}">
              <a16:creationId xmlns:a16="http://schemas.microsoft.com/office/drawing/2014/main" id="{677841DC-3F27-4E28-ABAE-74A8502872F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a:extLst>
            <a:ext uri="{FF2B5EF4-FFF2-40B4-BE49-F238E27FC236}">
              <a16:creationId xmlns:a16="http://schemas.microsoft.com/office/drawing/2014/main" id="{8D25BB55-1DCF-468E-9259-60AE7A3C7F2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a:extLst>
            <a:ext uri="{FF2B5EF4-FFF2-40B4-BE49-F238E27FC236}">
              <a16:creationId xmlns:a16="http://schemas.microsoft.com/office/drawing/2014/main" id="{D72ECBF9-2829-4E0D-80BA-F0B7FE30BBB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a:extLst>
            <a:ext uri="{FF2B5EF4-FFF2-40B4-BE49-F238E27FC236}">
              <a16:creationId xmlns:a16="http://schemas.microsoft.com/office/drawing/2014/main" id="{CBE03D70-9AF9-4F36-9F75-DAE76FAB555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a:extLst>
            <a:ext uri="{FF2B5EF4-FFF2-40B4-BE49-F238E27FC236}">
              <a16:creationId xmlns:a16="http://schemas.microsoft.com/office/drawing/2014/main" id="{297E02F6-4E49-400E-A250-06DBD8A570C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2" name="テキスト ボックス 321">
          <a:extLst>
            <a:ext uri="{FF2B5EF4-FFF2-40B4-BE49-F238E27FC236}">
              <a16:creationId xmlns:a16="http://schemas.microsoft.com/office/drawing/2014/main" id="{5BF962D2-BB7E-436E-96CB-AE142C3CDBC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3" name="直線コネクタ 322">
          <a:extLst>
            <a:ext uri="{FF2B5EF4-FFF2-40B4-BE49-F238E27FC236}">
              <a16:creationId xmlns:a16="http://schemas.microsoft.com/office/drawing/2014/main" id="{75DAFDE9-41DA-4CD1-8337-3F7F818E655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4" name="直線コネクタ 323">
          <a:extLst>
            <a:ext uri="{FF2B5EF4-FFF2-40B4-BE49-F238E27FC236}">
              <a16:creationId xmlns:a16="http://schemas.microsoft.com/office/drawing/2014/main" id="{40A8FA74-B282-499F-A2D2-251B909FCE2B}"/>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5" name="テキスト ボックス 324">
          <a:extLst>
            <a:ext uri="{FF2B5EF4-FFF2-40B4-BE49-F238E27FC236}">
              <a16:creationId xmlns:a16="http://schemas.microsoft.com/office/drawing/2014/main" id="{5E2ACCEE-56BB-41DF-BD91-EA9B72EDB338}"/>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6" name="直線コネクタ 325">
          <a:extLst>
            <a:ext uri="{FF2B5EF4-FFF2-40B4-BE49-F238E27FC236}">
              <a16:creationId xmlns:a16="http://schemas.microsoft.com/office/drawing/2014/main" id="{66559BE5-1C09-4566-B688-AAF612D2C03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7" name="テキスト ボックス 326">
          <a:extLst>
            <a:ext uri="{FF2B5EF4-FFF2-40B4-BE49-F238E27FC236}">
              <a16:creationId xmlns:a16="http://schemas.microsoft.com/office/drawing/2014/main" id="{225A19FD-7F0F-464B-8E20-A73B97516551}"/>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8" name="直線コネクタ 327">
          <a:extLst>
            <a:ext uri="{FF2B5EF4-FFF2-40B4-BE49-F238E27FC236}">
              <a16:creationId xmlns:a16="http://schemas.microsoft.com/office/drawing/2014/main" id="{AEE86D36-E1F2-4F1A-8F57-DF44099B55C1}"/>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9" name="テキスト ボックス 328">
          <a:extLst>
            <a:ext uri="{FF2B5EF4-FFF2-40B4-BE49-F238E27FC236}">
              <a16:creationId xmlns:a16="http://schemas.microsoft.com/office/drawing/2014/main" id="{989426EF-A121-45D3-9AB9-882D960209E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0" name="直線コネクタ 329">
          <a:extLst>
            <a:ext uri="{FF2B5EF4-FFF2-40B4-BE49-F238E27FC236}">
              <a16:creationId xmlns:a16="http://schemas.microsoft.com/office/drawing/2014/main" id="{AFA0F39B-0E79-443C-B9F4-0BA47A98B88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1" name="テキスト ボックス 330">
          <a:extLst>
            <a:ext uri="{FF2B5EF4-FFF2-40B4-BE49-F238E27FC236}">
              <a16:creationId xmlns:a16="http://schemas.microsoft.com/office/drawing/2014/main" id="{FCB8AFDF-6408-4DE5-9BCD-ECB96F244DD6}"/>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2" name="直線コネクタ 331">
          <a:extLst>
            <a:ext uri="{FF2B5EF4-FFF2-40B4-BE49-F238E27FC236}">
              <a16:creationId xmlns:a16="http://schemas.microsoft.com/office/drawing/2014/main" id="{15EDF918-9E37-47F7-8CAD-DB0188D7434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3" name="テキスト ボックス 332">
          <a:extLst>
            <a:ext uri="{FF2B5EF4-FFF2-40B4-BE49-F238E27FC236}">
              <a16:creationId xmlns:a16="http://schemas.microsoft.com/office/drawing/2014/main" id="{8B346621-50FA-4493-8F85-8B8719D1545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4" name="直線コネクタ 333">
          <a:extLst>
            <a:ext uri="{FF2B5EF4-FFF2-40B4-BE49-F238E27FC236}">
              <a16:creationId xmlns:a16="http://schemas.microsoft.com/office/drawing/2014/main" id="{FF1B9524-AE6E-46F0-9202-83954E5CBBF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5" name="テキスト ボックス 334">
          <a:extLst>
            <a:ext uri="{FF2B5EF4-FFF2-40B4-BE49-F238E27FC236}">
              <a16:creationId xmlns:a16="http://schemas.microsoft.com/office/drawing/2014/main" id="{634A1E10-9B65-4231-A804-5C908BCA01A6}"/>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6" name="直線コネクタ 335">
          <a:extLst>
            <a:ext uri="{FF2B5EF4-FFF2-40B4-BE49-F238E27FC236}">
              <a16:creationId xmlns:a16="http://schemas.microsoft.com/office/drawing/2014/main" id="{2B2334E3-A071-4AA3-A6E1-7ECFBC31A51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7" name="テキスト ボックス 336">
          <a:extLst>
            <a:ext uri="{FF2B5EF4-FFF2-40B4-BE49-F238E27FC236}">
              <a16:creationId xmlns:a16="http://schemas.microsoft.com/office/drawing/2014/main" id="{5CC59482-0F6E-4A07-83DD-0AE73FD50011}"/>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8" name="【保健センター・保健所】&#10;有形固定資産減価償却率グラフ枠">
          <a:extLst>
            <a:ext uri="{FF2B5EF4-FFF2-40B4-BE49-F238E27FC236}">
              <a16:creationId xmlns:a16="http://schemas.microsoft.com/office/drawing/2014/main" id="{6B3152B5-875D-4959-8FFB-33421B9CF14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339" name="直線コネクタ 338">
          <a:extLst>
            <a:ext uri="{FF2B5EF4-FFF2-40B4-BE49-F238E27FC236}">
              <a16:creationId xmlns:a16="http://schemas.microsoft.com/office/drawing/2014/main" id="{5C746E0C-141E-4FD6-9C10-9F6D15ADC98F}"/>
            </a:ext>
          </a:extLst>
        </xdr:cNvPr>
        <xdr:cNvCxnSpPr/>
      </xdr:nvCxnSpPr>
      <xdr:spPr>
        <a:xfrm flipV="1">
          <a:off x="14375764" y="9261022"/>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340" name="【保健センター・保健所】&#10;有形固定資産減価償却率最小値テキスト">
          <a:extLst>
            <a:ext uri="{FF2B5EF4-FFF2-40B4-BE49-F238E27FC236}">
              <a16:creationId xmlns:a16="http://schemas.microsoft.com/office/drawing/2014/main" id="{2FA92CA4-2685-4CC0-8A2C-8E1D930AF787}"/>
            </a:ext>
          </a:extLst>
        </xdr:cNvPr>
        <xdr:cNvSpPr txBox="1"/>
      </xdr:nvSpPr>
      <xdr:spPr>
        <a:xfrm>
          <a:off x="14414500" y="10830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341" name="直線コネクタ 340">
          <a:extLst>
            <a:ext uri="{FF2B5EF4-FFF2-40B4-BE49-F238E27FC236}">
              <a16:creationId xmlns:a16="http://schemas.microsoft.com/office/drawing/2014/main" id="{1FFD6F23-0067-4192-8820-AF1F00B85784}"/>
            </a:ext>
          </a:extLst>
        </xdr:cNvPr>
        <xdr:cNvCxnSpPr/>
      </xdr:nvCxnSpPr>
      <xdr:spPr>
        <a:xfrm>
          <a:off x="14287500" y="10826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42" name="【保健センター・保健所】&#10;有形固定資産減価償却率最大値テキスト">
          <a:extLst>
            <a:ext uri="{FF2B5EF4-FFF2-40B4-BE49-F238E27FC236}">
              <a16:creationId xmlns:a16="http://schemas.microsoft.com/office/drawing/2014/main" id="{35299725-4B83-4F25-9D8A-3D7CB165FFB8}"/>
            </a:ext>
          </a:extLst>
        </xdr:cNvPr>
        <xdr:cNvSpPr txBox="1"/>
      </xdr:nvSpPr>
      <xdr:spPr>
        <a:xfrm>
          <a:off x="144145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43" name="直線コネクタ 342">
          <a:extLst>
            <a:ext uri="{FF2B5EF4-FFF2-40B4-BE49-F238E27FC236}">
              <a16:creationId xmlns:a16="http://schemas.microsoft.com/office/drawing/2014/main" id="{898BEBAE-BC49-4C8A-A96E-B1B168396BF8}"/>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344" name="【保健センター・保健所】&#10;有形固定資産減価償却率平均値テキスト">
          <a:extLst>
            <a:ext uri="{FF2B5EF4-FFF2-40B4-BE49-F238E27FC236}">
              <a16:creationId xmlns:a16="http://schemas.microsoft.com/office/drawing/2014/main" id="{316C8DD7-521A-425E-A94E-B794FD5552F0}"/>
            </a:ext>
          </a:extLst>
        </xdr:cNvPr>
        <xdr:cNvSpPr txBox="1"/>
      </xdr:nvSpPr>
      <xdr:spPr>
        <a:xfrm>
          <a:off x="14414500" y="100192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345" name="フローチャート: 判断 344">
          <a:extLst>
            <a:ext uri="{FF2B5EF4-FFF2-40B4-BE49-F238E27FC236}">
              <a16:creationId xmlns:a16="http://schemas.microsoft.com/office/drawing/2014/main" id="{CD171745-EF5F-4D22-A85A-65942F918D12}"/>
            </a:ext>
          </a:extLst>
        </xdr:cNvPr>
        <xdr:cNvSpPr/>
      </xdr:nvSpPr>
      <xdr:spPr>
        <a:xfrm>
          <a:off x="14325600" y="100408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346" name="フローチャート: 判断 345">
          <a:extLst>
            <a:ext uri="{FF2B5EF4-FFF2-40B4-BE49-F238E27FC236}">
              <a16:creationId xmlns:a16="http://schemas.microsoft.com/office/drawing/2014/main" id="{0E3F2923-E351-47B2-9037-D653D14E1D0F}"/>
            </a:ext>
          </a:extLst>
        </xdr:cNvPr>
        <xdr:cNvSpPr/>
      </xdr:nvSpPr>
      <xdr:spPr>
        <a:xfrm>
          <a:off x="1357884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107242</xdr:rowOff>
    </xdr:from>
    <xdr:ext cx="405111" cy="259045"/>
    <xdr:sp macro="" textlink="">
      <xdr:nvSpPr>
        <xdr:cNvPr id="347" name="n_1aveValue【保健センター・保健所】&#10;有形固定資産減価償却率">
          <a:extLst>
            <a:ext uri="{FF2B5EF4-FFF2-40B4-BE49-F238E27FC236}">
              <a16:creationId xmlns:a16="http://schemas.microsoft.com/office/drawing/2014/main" id="{E4EBCE97-F72D-489E-B35F-1CFC8F659CD7}"/>
            </a:ext>
          </a:extLst>
        </xdr:cNvPr>
        <xdr:cNvSpPr txBox="1"/>
      </xdr:nvSpPr>
      <xdr:spPr>
        <a:xfrm>
          <a:off x="134372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348" name="フローチャート: 判断 347">
          <a:extLst>
            <a:ext uri="{FF2B5EF4-FFF2-40B4-BE49-F238E27FC236}">
              <a16:creationId xmlns:a16="http://schemas.microsoft.com/office/drawing/2014/main" id="{3F1B6FFD-A726-4DAE-8499-C331054D6999}"/>
            </a:ext>
          </a:extLst>
        </xdr:cNvPr>
        <xdr:cNvSpPr/>
      </xdr:nvSpPr>
      <xdr:spPr>
        <a:xfrm>
          <a:off x="1280414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136633</xdr:rowOff>
    </xdr:from>
    <xdr:ext cx="405111" cy="259045"/>
    <xdr:sp macro="" textlink="">
      <xdr:nvSpPr>
        <xdr:cNvPr id="349" name="n_2aveValue【保健センター・保健所】&#10;有形固定資産減価償却率">
          <a:extLst>
            <a:ext uri="{FF2B5EF4-FFF2-40B4-BE49-F238E27FC236}">
              <a16:creationId xmlns:a16="http://schemas.microsoft.com/office/drawing/2014/main" id="{F37DB0EC-359E-4B8E-A5C1-8C8B672C08D9}"/>
            </a:ext>
          </a:extLst>
        </xdr:cNvPr>
        <xdr:cNvSpPr txBox="1"/>
      </xdr:nvSpPr>
      <xdr:spPr>
        <a:xfrm>
          <a:off x="126752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39D3D320-6597-4FD6-9A61-DDEE9A4051C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FB9AAF0F-2D50-458A-8BC1-DF53BEC5EC3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654BA33C-4B69-4CFB-AA2E-F1210D69158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333F5802-D5B1-4DED-A961-07B81D5EA1C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84240ECF-83F7-4A29-A7BC-004BEC372ED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104322</xdr:rowOff>
    </xdr:from>
    <xdr:to>
      <xdr:col>81</xdr:col>
      <xdr:colOff>101600</xdr:colOff>
      <xdr:row>58</xdr:row>
      <xdr:rowOff>34472</xdr:rowOff>
    </xdr:to>
    <xdr:sp macro="" textlink="">
      <xdr:nvSpPr>
        <xdr:cNvPr id="355" name="楕円 354">
          <a:extLst>
            <a:ext uri="{FF2B5EF4-FFF2-40B4-BE49-F238E27FC236}">
              <a16:creationId xmlns:a16="http://schemas.microsoft.com/office/drawing/2014/main" id="{C45EB178-BA0E-4EDA-8A9A-5E0C39078C6F}"/>
            </a:ext>
          </a:extLst>
        </xdr:cNvPr>
        <xdr:cNvSpPr/>
      </xdr:nvSpPr>
      <xdr:spPr>
        <a:xfrm>
          <a:off x="13578840" y="9659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169635</xdr:rowOff>
    </xdr:from>
    <xdr:to>
      <xdr:col>76</xdr:col>
      <xdr:colOff>165100</xdr:colOff>
      <xdr:row>58</xdr:row>
      <xdr:rowOff>99785</xdr:rowOff>
    </xdr:to>
    <xdr:sp macro="" textlink="">
      <xdr:nvSpPr>
        <xdr:cNvPr id="356" name="楕円 355">
          <a:extLst>
            <a:ext uri="{FF2B5EF4-FFF2-40B4-BE49-F238E27FC236}">
              <a16:creationId xmlns:a16="http://schemas.microsoft.com/office/drawing/2014/main" id="{132FA662-F9E7-4E58-9F31-62912D6381C0}"/>
            </a:ext>
          </a:extLst>
        </xdr:cNvPr>
        <xdr:cNvSpPr/>
      </xdr:nvSpPr>
      <xdr:spPr>
        <a:xfrm>
          <a:off x="12804140" y="9725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155122</xdr:rowOff>
    </xdr:from>
    <xdr:to>
      <xdr:col>81</xdr:col>
      <xdr:colOff>50800</xdr:colOff>
      <xdr:row>58</xdr:row>
      <xdr:rowOff>48985</xdr:rowOff>
    </xdr:to>
    <xdr:cxnSp macro="">
      <xdr:nvCxnSpPr>
        <xdr:cNvPr id="357" name="直線コネクタ 356">
          <a:extLst>
            <a:ext uri="{FF2B5EF4-FFF2-40B4-BE49-F238E27FC236}">
              <a16:creationId xmlns:a16="http://schemas.microsoft.com/office/drawing/2014/main" id="{F281FE38-40EF-42F8-9969-6D661A9677D8}"/>
            </a:ext>
          </a:extLst>
        </xdr:cNvPr>
        <xdr:cNvCxnSpPr/>
      </xdr:nvCxnSpPr>
      <xdr:spPr>
        <a:xfrm flipV="1">
          <a:off x="12854940" y="9710602"/>
          <a:ext cx="774700" cy="6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50999</xdr:rowOff>
    </xdr:from>
    <xdr:ext cx="405111" cy="259045"/>
    <xdr:sp macro="" textlink="">
      <xdr:nvSpPr>
        <xdr:cNvPr id="358" name="n_1mainValue【保健センター・保健所】&#10;有形固定資産減価償却率">
          <a:extLst>
            <a:ext uri="{FF2B5EF4-FFF2-40B4-BE49-F238E27FC236}">
              <a16:creationId xmlns:a16="http://schemas.microsoft.com/office/drawing/2014/main" id="{8CE9941F-FDB7-40C5-9B38-F609B8D414F3}"/>
            </a:ext>
          </a:extLst>
        </xdr:cNvPr>
        <xdr:cNvSpPr txBox="1"/>
      </xdr:nvSpPr>
      <xdr:spPr>
        <a:xfrm>
          <a:off x="13437244" y="943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116312</xdr:rowOff>
    </xdr:from>
    <xdr:ext cx="405111" cy="259045"/>
    <xdr:sp macro="" textlink="">
      <xdr:nvSpPr>
        <xdr:cNvPr id="359" name="n_2mainValue【保健センター・保健所】&#10;有形固定資産減価償却率">
          <a:extLst>
            <a:ext uri="{FF2B5EF4-FFF2-40B4-BE49-F238E27FC236}">
              <a16:creationId xmlns:a16="http://schemas.microsoft.com/office/drawing/2014/main" id="{0B7166E6-9DFA-4745-8E1B-C8DA82D79BB5}"/>
            </a:ext>
          </a:extLst>
        </xdr:cNvPr>
        <xdr:cNvSpPr txBox="1"/>
      </xdr:nvSpPr>
      <xdr:spPr>
        <a:xfrm>
          <a:off x="12675244" y="950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0" name="正方形/長方形 359">
          <a:extLst>
            <a:ext uri="{FF2B5EF4-FFF2-40B4-BE49-F238E27FC236}">
              <a16:creationId xmlns:a16="http://schemas.microsoft.com/office/drawing/2014/main" id="{F72ECED8-08EB-4779-83BE-565A526C1B3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1" name="正方形/長方形 360">
          <a:extLst>
            <a:ext uri="{FF2B5EF4-FFF2-40B4-BE49-F238E27FC236}">
              <a16:creationId xmlns:a16="http://schemas.microsoft.com/office/drawing/2014/main" id="{DAA09E10-92B4-47EA-A0DD-E890E118D26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2" name="正方形/長方形 361">
          <a:extLst>
            <a:ext uri="{FF2B5EF4-FFF2-40B4-BE49-F238E27FC236}">
              <a16:creationId xmlns:a16="http://schemas.microsoft.com/office/drawing/2014/main" id="{8EF0DCD5-51B7-48E4-BE46-6A23ADF9DC7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3" name="正方形/長方形 362">
          <a:extLst>
            <a:ext uri="{FF2B5EF4-FFF2-40B4-BE49-F238E27FC236}">
              <a16:creationId xmlns:a16="http://schemas.microsoft.com/office/drawing/2014/main" id="{C1D1AE63-7F41-4202-AAEF-9BCDBC2D28D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4" name="正方形/長方形 363">
          <a:extLst>
            <a:ext uri="{FF2B5EF4-FFF2-40B4-BE49-F238E27FC236}">
              <a16:creationId xmlns:a16="http://schemas.microsoft.com/office/drawing/2014/main" id="{58714E5F-B864-4584-B557-4599C0FA6A9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5" name="正方形/長方形 364">
          <a:extLst>
            <a:ext uri="{FF2B5EF4-FFF2-40B4-BE49-F238E27FC236}">
              <a16:creationId xmlns:a16="http://schemas.microsoft.com/office/drawing/2014/main" id="{B80A41DF-C481-48BE-930A-5646F3513B8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6" name="正方形/長方形 365">
          <a:extLst>
            <a:ext uri="{FF2B5EF4-FFF2-40B4-BE49-F238E27FC236}">
              <a16:creationId xmlns:a16="http://schemas.microsoft.com/office/drawing/2014/main" id="{02A99E2B-8B95-4FE3-A05E-835D966DC86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7" name="正方形/長方形 366">
          <a:extLst>
            <a:ext uri="{FF2B5EF4-FFF2-40B4-BE49-F238E27FC236}">
              <a16:creationId xmlns:a16="http://schemas.microsoft.com/office/drawing/2014/main" id="{221670FB-E055-40F0-A1D8-B2660489CCC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8" name="テキスト ボックス 367">
          <a:extLst>
            <a:ext uri="{FF2B5EF4-FFF2-40B4-BE49-F238E27FC236}">
              <a16:creationId xmlns:a16="http://schemas.microsoft.com/office/drawing/2014/main" id="{E01003C8-FD04-46E9-AAC5-945CCD03FDB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9" name="直線コネクタ 368">
          <a:extLst>
            <a:ext uri="{FF2B5EF4-FFF2-40B4-BE49-F238E27FC236}">
              <a16:creationId xmlns:a16="http://schemas.microsoft.com/office/drawing/2014/main" id="{561F0E0D-B8AE-445D-AC6F-B5033C5B57F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0" name="直線コネクタ 369">
          <a:extLst>
            <a:ext uri="{FF2B5EF4-FFF2-40B4-BE49-F238E27FC236}">
              <a16:creationId xmlns:a16="http://schemas.microsoft.com/office/drawing/2014/main" id="{85DBDA42-D04B-46BF-BD83-E30E4D403B65}"/>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1" name="テキスト ボックス 370">
          <a:extLst>
            <a:ext uri="{FF2B5EF4-FFF2-40B4-BE49-F238E27FC236}">
              <a16:creationId xmlns:a16="http://schemas.microsoft.com/office/drawing/2014/main" id="{A011369E-274E-4BCC-845F-27B7BB70F42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2" name="直線コネクタ 371">
          <a:extLst>
            <a:ext uri="{FF2B5EF4-FFF2-40B4-BE49-F238E27FC236}">
              <a16:creationId xmlns:a16="http://schemas.microsoft.com/office/drawing/2014/main" id="{C93EFE57-B093-40B8-89A9-9F1255EEBE0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3" name="テキスト ボックス 372">
          <a:extLst>
            <a:ext uri="{FF2B5EF4-FFF2-40B4-BE49-F238E27FC236}">
              <a16:creationId xmlns:a16="http://schemas.microsoft.com/office/drawing/2014/main" id="{2042231C-BCF4-4B2E-8BE7-23BF6C073729}"/>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4" name="直線コネクタ 373">
          <a:extLst>
            <a:ext uri="{FF2B5EF4-FFF2-40B4-BE49-F238E27FC236}">
              <a16:creationId xmlns:a16="http://schemas.microsoft.com/office/drawing/2014/main" id="{1CC8CEBE-06A4-4180-BA8A-CF8DDAA4E0C3}"/>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5" name="テキスト ボックス 374">
          <a:extLst>
            <a:ext uri="{FF2B5EF4-FFF2-40B4-BE49-F238E27FC236}">
              <a16:creationId xmlns:a16="http://schemas.microsoft.com/office/drawing/2014/main" id="{A53D3929-B398-454D-8569-300CAD43D7E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6" name="直線コネクタ 375">
          <a:extLst>
            <a:ext uri="{FF2B5EF4-FFF2-40B4-BE49-F238E27FC236}">
              <a16:creationId xmlns:a16="http://schemas.microsoft.com/office/drawing/2014/main" id="{9700CB09-EEA6-4BE4-B665-10722B901C48}"/>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7" name="テキスト ボックス 376">
          <a:extLst>
            <a:ext uri="{FF2B5EF4-FFF2-40B4-BE49-F238E27FC236}">
              <a16:creationId xmlns:a16="http://schemas.microsoft.com/office/drawing/2014/main" id="{23F6E142-1238-4367-9C33-7EFCDF2C353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8" name="直線コネクタ 377">
          <a:extLst>
            <a:ext uri="{FF2B5EF4-FFF2-40B4-BE49-F238E27FC236}">
              <a16:creationId xmlns:a16="http://schemas.microsoft.com/office/drawing/2014/main" id="{46CC1E58-C196-4CE9-B330-1C7C7A97FA9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9" name="テキスト ボックス 378">
          <a:extLst>
            <a:ext uri="{FF2B5EF4-FFF2-40B4-BE49-F238E27FC236}">
              <a16:creationId xmlns:a16="http://schemas.microsoft.com/office/drawing/2014/main" id="{D2471050-93EC-4848-9D50-F4EC8E0CC27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0" name="直線コネクタ 379">
          <a:extLst>
            <a:ext uri="{FF2B5EF4-FFF2-40B4-BE49-F238E27FC236}">
              <a16:creationId xmlns:a16="http://schemas.microsoft.com/office/drawing/2014/main" id="{B01E5CA6-CC0C-4800-BA62-C6AB5B878AD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1" name="テキスト ボックス 380">
          <a:extLst>
            <a:ext uri="{FF2B5EF4-FFF2-40B4-BE49-F238E27FC236}">
              <a16:creationId xmlns:a16="http://schemas.microsoft.com/office/drawing/2014/main" id="{7E0938F5-2C91-4371-8336-16EDE4ECFD4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2" name="【保健センター・保健所】&#10;一人当たり面積グラフ枠">
          <a:extLst>
            <a:ext uri="{FF2B5EF4-FFF2-40B4-BE49-F238E27FC236}">
              <a16:creationId xmlns:a16="http://schemas.microsoft.com/office/drawing/2014/main" id="{476761BC-6906-498C-A495-C4BE72064DE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383" name="直線コネクタ 382">
          <a:extLst>
            <a:ext uri="{FF2B5EF4-FFF2-40B4-BE49-F238E27FC236}">
              <a16:creationId xmlns:a16="http://schemas.microsoft.com/office/drawing/2014/main" id="{0F70BB4F-87C1-46E8-8A6D-9478A2A9070D}"/>
            </a:ext>
          </a:extLst>
        </xdr:cNvPr>
        <xdr:cNvCxnSpPr/>
      </xdr:nvCxnSpPr>
      <xdr:spPr>
        <a:xfrm flipV="1">
          <a:off x="19509104" y="9424416"/>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384" name="【保健センター・保健所】&#10;一人当たり面積最小値テキスト">
          <a:extLst>
            <a:ext uri="{FF2B5EF4-FFF2-40B4-BE49-F238E27FC236}">
              <a16:creationId xmlns:a16="http://schemas.microsoft.com/office/drawing/2014/main" id="{E9B83750-3C29-442A-9F67-EB3102D4E627}"/>
            </a:ext>
          </a:extLst>
        </xdr:cNvPr>
        <xdr:cNvSpPr txBox="1"/>
      </xdr:nvSpPr>
      <xdr:spPr>
        <a:xfrm>
          <a:off x="19547840"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385" name="直線コネクタ 384">
          <a:extLst>
            <a:ext uri="{FF2B5EF4-FFF2-40B4-BE49-F238E27FC236}">
              <a16:creationId xmlns:a16="http://schemas.microsoft.com/office/drawing/2014/main" id="{CD3EDD22-E5C3-40A1-B4E7-602C16FC059C}"/>
            </a:ext>
          </a:extLst>
        </xdr:cNvPr>
        <xdr:cNvCxnSpPr/>
      </xdr:nvCxnSpPr>
      <xdr:spPr>
        <a:xfrm>
          <a:off x="19443700" y="10792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386" name="【保健センター・保健所】&#10;一人当たり面積最大値テキスト">
          <a:extLst>
            <a:ext uri="{FF2B5EF4-FFF2-40B4-BE49-F238E27FC236}">
              <a16:creationId xmlns:a16="http://schemas.microsoft.com/office/drawing/2014/main" id="{32E60787-2493-48B1-86F8-7B87A6E41081}"/>
            </a:ext>
          </a:extLst>
        </xdr:cNvPr>
        <xdr:cNvSpPr txBox="1"/>
      </xdr:nvSpPr>
      <xdr:spPr>
        <a:xfrm>
          <a:off x="19547840" y="920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387" name="直線コネクタ 386">
          <a:extLst>
            <a:ext uri="{FF2B5EF4-FFF2-40B4-BE49-F238E27FC236}">
              <a16:creationId xmlns:a16="http://schemas.microsoft.com/office/drawing/2014/main" id="{F48DD900-5869-4BE3-8924-AC98FFFEBE9C}"/>
            </a:ext>
          </a:extLst>
        </xdr:cNvPr>
        <xdr:cNvCxnSpPr/>
      </xdr:nvCxnSpPr>
      <xdr:spPr>
        <a:xfrm>
          <a:off x="19443700" y="94244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51833</xdr:rowOff>
    </xdr:from>
    <xdr:ext cx="469744" cy="259045"/>
    <xdr:sp macro="" textlink="">
      <xdr:nvSpPr>
        <xdr:cNvPr id="388" name="【保健センター・保健所】&#10;一人当たり面積平均値テキスト">
          <a:extLst>
            <a:ext uri="{FF2B5EF4-FFF2-40B4-BE49-F238E27FC236}">
              <a16:creationId xmlns:a16="http://schemas.microsoft.com/office/drawing/2014/main" id="{8BCB714F-32B7-4A50-AB74-5E7ABA8F6623}"/>
            </a:ext>
          </a:extLst>
        </xdr:cNvPr>
        <xdr:cNvSpPr txBox="1"/>
      </xdr:nvSpPr>
      <xdr:spPr>
        <a:xfrm>
          <a:off x="19547840" y="1044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389" name="フローチャート: 判断 388">
          <a:extLst>
            <a:ext uri="{FF2B5EF4-FFF2-40B4-BE49-F238E27FC236}">
              <a16:creationId xmlns:a16="http://schemas.microsoft.com/office/drawing/2014/main" id="{11C9C691-17CB-4FFB-ACDD-515749912B24}"/>
            </a:ext>
          </a:extLst>
        </xdr:cNvPr>
        <xdr:cNvSpPr/>
      </xdr:nvSpPr>
      <xdr:spPr>
        <a:xfrm>
          <a:off x="19458940" y="1046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390" name="フローチャート: 判断 389">
          <a:extLst>
            <a:ext uri="{FF2B5EF4-FFF2-40B4-BE49-F238E27FC236}">
              <a16:creationId xmlns:a16="http://schemas.microsoft.com/office/drawing/2014/main" id="{1AD9AF51-0FF4-4F09-AA90-B3494EF15E37}"/>
            </a:ext>
          </a:extLst>
        </xdr:cNvPr>
        <xdr:cNvSpPr/>
      </xdr:nvSpPr>
      <xdr:spPr>
        <a:xfrm>
          <a:off x="18735040" y="10470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23131</xdr:rowOff>
    </xdr:from>
    <xdr:ext cx="469744" cy="259045"/>
    <xdr:sp macro="" textlink="">
      <xdr:nvSpPr>
        <xdr:cNvPr id="391" name="n_1aveValue【保健センター・保健所】&#10;一人当たり面積">
          <a:extLst>
            <a:ext uri="{FF2B5EF4-FFF2-40B4-BE49-F238E27FC236}">
              <a16:creationId xmlns:a16="http://schemas.microsoft.com/office/drawing/2014/main" id="{C43BE366-5C4C-4610-95E4-87D5E64CB185}"/>
            </a:ext>
          </a:extLst>
        </xdr:cNvPr>
        <xdr:cNvSpPr txBox="1"/>
      </xdr:nvSpPr>
      <xdr:spPr>
        <a:xfrm>
          <a:off x="1856112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392" name="フローチャート: 判断 391">
          <a:extLst>
            <a:ext uri="{FF2B5EF4-FFF2-40B4-BE49-F238E27FC236}">
              <a16:creationId xmlns:a16="http://schemas.microsoft.com/office/drawing/2014/main" id="{ACADB80E-4F08-494F-B794-B35E8BB9F69A}"/>
            </a:ext>
          </a:extLst>
        </xdr:cNvPr>
        <xdr:cNvSpPr/>
      </xdr:nvSpPr>
      <xdr:spPr>
        <a:xfrm>
          <a:off x="17937480" y="10475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393" name="n_2aveValue【保健センター・保健所】&#10;一人当たり面積">
          <a:extLst>
            <a:ext uri="{FF2B5EF4-FFF2-40B4-BE49-F238E27FC236}">
              <a16:creationId xmlns:a16="http://schemas.microsoft.com/office/drawing/2014/main" id="{3B68EE39-908A-426A-8642-AE040F3A1399}"/>
            </a:ext>
          </a:extLst>
        </xdr:cNvPr>
        <xdr:cNvSpPr txBox="1"/>
      </xdr:nvSpPr>
      <xdr:spPr>
        <a:xfrm>
          <a:off x="17776267" y="1025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064A9235-934E-4827-B32B-6C90D353AEC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EFA8BD19-3FE8-420D-908C-3A93D0C9AC1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E6C2AD2B-2DC5-4EEB-9B80-3B55FA3323D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76FA3935-C7A2-478F-A389-91746B846CD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35579CA2-100B-4FA5-B65C-66BA80889B8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109982</xdr:rowOff>
    </xdr:from>
    <xdr:to>
      <xdr:col>112</xdr:col>
      <xdr:colOff>38100</xdr:colOff>
      <xdr:row>64</xdr:row>
      <xdr:rowOff>40132</xdr:rowOff>
    </xdr:to>
    <xdr:sp macro="" textlink="">
      <xdr:nvSpPr>
        <xdr:cNvPr id="399" name="楕円 398">
          <a:extLst>
            <a:ext uri="{FF2B5EF4-FFF2-40B4-BE49-F238E27FC236}">
              <a16:creationId xmlns:a16="http://schemas.microsoft.com/office/drawing/2014/main" id="{67B7423F-B168-47CB-8186-2662121E9EE7}"/>
            </a:ext>
          </a:extLst>
        </xdr:cNvPr>
        <xdr:cNvSpPr/>
      </xdr:nvSpPr>
      <xdr:spPr>
        <a:xfrm>
          <a:off x="18735040" y="106713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113030</xdr:rowOff>
    </xdr:from>
    <xdr:to>
      <xdr:col>107</xdr:col>
      <xdr:colOff>101600</xdr:colOff>
      <xdr:row>64</xdr:row>
      <xdr:rowOff>43180</xdr:rowOff>
    </xdr:to>
    <xdr:sp macro="" textlink="">
      <xdr:nvSpPr>
        <xdr:cNvPr id="400" name="楕円 399">
          <a:extLst>
            <a:ext uri="{FF2B5EF4-FFF2-40B4-BE49-F238E27FC236}">
              <a16:creationId xmlns:a16="http://schemas.microsoft.com/office/drawing/2014/main" id="{3154A850-4172-4D56-84A1-B953F70F6471}"/>
            </a:ext>
          </a:extLst>
        </xdr:cNvPr>
        <xdr:cNvSpPr/>
      </xdr:nvSpPr>
      <xdr:spPr>
        <a:xfrm>
          <a:off x="17937480" y="1067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160782</xdr:rowOff>
    </xdr:from>
    <xdr:to>
      <xdr:col>111</xdr:col>
      <xdr:colOff>177800</xdr:colOff>
      <xdr:row>63</xdr:row>
      <xdr:rowOff>163830</xdr:rowOff>
    </xdr:to>
    <xdr:cxnSp macro="">
      <xdr:nvCxnSpPr>
        <xdr:cNvPr id="401" name="直線コネクタ 400">
          <a:extLst>
            <a:ext uri="{FF2B5EF4-FFF2-40B4-BE49-F238E27FC236}">
              <a16:creationId xmlns:a16="http://schemas.microsoft.com/office/drawing/2014/main" id="{C7DF09AA-D83E-431E-A6F9-4B941CEE3A9B}"/>
            </a:ext>
          </a:extLst>
        </xdr:cNvPr>
        <xdr:cNvCxnSpPr/>
      </xdr:nvCxnSpPr>
      <xdr:spPr>
        <a:xfrm flipV="1">
          <a:off x="17988280" y="10722102"/>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31259</xdr:rowOff>
    </xdr:from>
    <xdr:ext cx="469744" cy="259045"/>
    <xdr:sp macro="" textlink="">
      <xdr:nvSpPr>
        <xdr:cNvPr id="402" name="n_1mainValue【保健センター・保健所】&#10;一人当たり面積">
          <a:extLst>
            <a:ext uri="{FF2B5EF4-FFF2-40B4-BE49-F238E27FC236}">
              <a16:creationId xmlns:a16="http://schemas.microsoft.com/office/drawing/2014/main" id="{2C6A4C9F-8F0A-4868-8739-185F6A0AF5CC}"/>
            </a:ext>
          </a:extLst>
        </xdr:cNvPr>
        <xdr:cNvSpPr txBox="1"/>
      </xdr:nvSpPr>
      <xdr:spPr>
        <a:xfrm>
          <a:off x="185611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34307</xdr:rowOff>
    </xdr:from>
    <xdr:ext cx="469744" cy="259045"/>
    <xdr:sp macro="" textlink="">
      <xdr:nvSpPr>
        <xdr:cNvPr id="403" name="n_2mainValue【保健センター・保健所】&#10;一人当たり面積">
          <a:extLst>
            <a:ext uri="{FF2B5EF4-FFF2-40B4-BE49-F238E27FC236}">
              <a16:creationId xmlns:a16="http://schemas.microsoft.com/office/drawing/2014/main" id="{109D411D-00E3-44EE-AA7C-8441403D5E8F}"/>
            </a:ext>
          </a:extLst>
        </xdr:cNvPr>
        <xdr:cNvSpPr txBox="1"/>
      </xdr:nvSpPr>
      <xdr:spPr>
        <a:xfrm>
          <a:off x="1777626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4" name="正方形/長方形 403">
          <a:extLst>
            <a:ext uri="{FF2B5EF4-FFF2-40B4-BE49-F238E27FC236}">
              <a16:creationId xmlns:a16="http://schemas.microsoft.com/office/drawing/2014/main" id="{0C32E118-B9B7-492F-87B9-62941C328D3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5" name="正方形/長方形 404">
          <a:extLst>
            <a:ext uri="{FF2B5EF4-FFF2-40B4-BE49-F238E27FC236}">
              <a16:creationId xmlns:a16="http://schemas.microsoft.com/office/drawing/2014/main" id="{4BA56127-E6AA-46C5-8095-86EDB98EA8D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6" name="正方形/長方形 405">
          <a:extLst>
            <a:ext uri="{FF2B5EF4-FFF2-40B4-BE49-F238E27FC236}">
              <a16:creationId xmlns:a16="http://schemas.microsoft.com/office/drawing/2014/main" id="{A52E0DF2-04EE-4499-8196-7A8426997C3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7" name="正方形/長方形 406">
          <a:extLst>
            <a:ext uri="{FF2B5EF4-FFF2-40B4-BE49-F238E27FC236}">
              <a16:creationId xmlns:a16="http://schemas.microsoft.com/office/drawing/2014/main" id="{A42F433D-23DF-4028-94A3-3B0840C0677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8" name="正方形/長方形 407">
          <a:extLst>
            <a:ext uri="{FF2B5EF4-FFF2-40B4-BE49-F238E27FC236}">
              <a16:creationId xmlns:a16="http://schemas.microsoft.com/office/drawing/2014/main" id="{9CD193F5-9F2C-404D-90E6-2137D007CE3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9" name="正方形/長方形 408">
          <a:extLst>
            <a:ext uri="{FF2B5EF4-FFF2-40B4-BE49-F238E27FC236}">
              <a16:creationId xmlns:a16="http://schemas.microsoft.com/office/drawing/2014/main" id="{0B6E992D-B109-4596-9862-72CA25FF394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0" name="正方形/長方形 409">
          <a:extLst>
            <a:ext uri="{FF2B5EF4-FFF2-40B4-BE49-F238E27FC236}">
              <a16:creationId xmlns:a16="http://schemas.microsoft.com/office/drawing/2014/main" id="{AAD14A88-DAA5-44DE-BD7D-B16B9C60246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1" name="正方形/長方形 410">
          <a:extLst>
            <a:ext uri="{FF2B5EF4-FFF2-40B4-BE49-F238E27FC236}">
              <a16:creationId xmlns:a16="http://schemas.microsoft.com/office/drawing/2014/main" id="{45FFA5D8-676B-45EC-94B8-E8F27F6C756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12" name="正方形/長方形 411">
          <a:extLst>
            <a:ext uri="{FF2B5EF4-FFF2-40B4-BE49-F238E27FC236}">
              <a16:creationId xmlns:a16="http://schemas.microsoft.com/office/drawing/2014/main" id="{CD141CA8-D2F7-43F9-9F0C-5A327C3B67F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3" name="正方形/長方形 412">
          <a:extLst>
            <a:ext uri="{FF2B5EF4-FFF2-40B4-BE49-F238E27FC236}">
              <a16:creationId xmlns:a16="http://schemas.microsoft.com/office/drawing/2014/main" id="{780FA328-D71A-4639-AB93-4DD48878A4C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4" name="正方形/長方形 413">
          <a:extLst>
            <a:ext uri="{FF2B5EF4-FFF2-40B4-BE49-F238E27FC236}">
              <a16:creationId xmlns:a16="http://schemas.microsoft.com/office/drawing/2014/main" id="{F3690AEA-7CA3-430B-AD1F-ADCEABFA0A0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5" name="正方形/長方形 414">
          <a:extLst>
            <a:ext uri="{FF2B5EF4-FFF2-40B4-BE49-F238E27FC236}">
              <a16:creationId xmlns:a16="http://schemas.microsoft.com/office/drawing/2014/main" id="{1492F0F7-8728-4F60-B11A-50E8CB42624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6" name="正方形/長方形 415">
          <a:extLst>
            <a:ext uri="{FF2B5EF4-FFF2-40B4-BE49-F238E27FC236}">
              <a16:creationId xmlns:a16="http://schemas.microsoft.com/office/drawing/2014/main" id="{3D9B5AC3-90A9-46DA-AD20-F2087EAD57C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7" name="正方形/長方形 416">
          <a:extLst>
            <a:ext uri="{FF2B5EF4-FFF2-40B4-BE49-F238E27FC236}">
              <a16:creationId xmlns:a16="http://schemas.microsoft.com/office/drawing/2014/main" id="{5808C398-4848-49BA-BC1E-C5B00144096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8" name="正方形/長方形 417">
          <a:extLst>
            <a:ext uri="{FF2B5EF4-FFF2-40B4-BE49-F238E27FC236}">
              <a16:creationId xmlns:a16="http://schemas.microsoft.com/office/drawing/2014/main" id="{54D0A37B-B6B8-42A0-A280-0C273D0A080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9" name="正方形/長方形 418">
          <a:extLst>
            <a:ext uri="{FF2B5EF4-FFF2-40B4-BE49-F238E27FC236}">
              <a16:creationId xmlns:a16="http://schemas.microsoft.com/office/drawing/2014/main" id="{CD44081F-33FE-47DF-AACC-60DC8624FC5F}"/>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20" name="正方形/長方形 419">
          <a:extLst>
            <a:ext uri="{FF2B5EF4-FFF2-40B4-BE49-F238E27FC236}">
              <a16:creationId xmlns:a16="http://schemas.microsoft.com/office/drawing/2014/main" id="{284F7B9F-78A2-4E8F-8F27-FBBE2EEA348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1" name="正方形/長方形 420">
          <a:extLst>
            <a:ext uri="{FF2B5EF4-FFF2-40B4-BE49-F238E27FC236}">
              <a16:creationId xmlns:a16="http://schemas.microsoft.com/office/drawing/2014/main" id="{CFABB33E-443B-4B90-9D6F-6CF8247C552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2" name="正方形/長方形 421">
          <a:extLst>
            <a:ext uri="{FF2B5EF4-FFF2-40B4-BE49-F238E27FC236}">
              <a16:creationId xmlns:a16="http://schemas.microsoft.com/office/drawing/2014/main" id="{615B41BA-C300-44A3-937A-4FFB6BFC9CA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3" name="正方形/長方形 422">
          <a:extLst>
            <a:ext uri="{FF2B5EF4-FFF2-40B4-BE49-F238E27FC236}">
              <a16:creationId xmlns:a16="http://schemas.microsoft.com/office/drawing/2014/main" id="{9CC6174D-5542-41BC-B0C4-F14F7F7BD85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4" name="正方形/長方形 423">
          <a:extLst>
            <a:ext uri="{FF2B5EF4-FFF2-40B4-BE49-F238E27FC236}">
              <a16:creationId xmlns:a16="http://schemas.microsoft.com/office/drawing/2014/main" id="{B9F5C748-0E74-4A3F-99C5-E8B4F596DE5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5" name="正方形/長方形 424">
          <a:extLst>
            <a:ext uri="{FF2B5EF4-FFF2-40B4-BE49-F238E27FC236}">
              <a16:creationId xmlns:a16="http://schemas.microsoft.com/office/drawing/2014/main" id="{50A9478D-3BDF-407B-9659-0A3CD63DD8B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6" name="正方形/長方形 425">
          <a:extLst>
            <a:ext uri="{FF2B5EF4-FFF2-40B4-BE49-F238E27FC236}">
              <a16:creationId xmlns:a16="http://schemas.microsoft.com/office/drawing/2014/main" id="{E81DA7F3-6BA4-41F8-B1D7-92A240C52AC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7" name="正方形/長方形 426">
          <a:extLst>
            <a:ext uri="{FF2B5EF4-FFF2-40B4-BE49-F238E27FC236}">
              <a16:creationId xmlns:a16="http://schemas.microsoft.com/office/drawing/2014/main" id="{C27C7E51-4375-4238-978A-6E6D177D65D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8" name="テキスト ボックス 427">
          <a:extLst>
            <a:ext uri="{FF2B5EF4-FFF2-40B4-BE49-F238E27FC236}">
              <a16:creationId xmlns:a16="http://schemas.microsoft.com/office/drawing/2014/main" id="{BC721419-F022-4A1B-B126-18AD5E26833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9" name="直線コネクタ 428">
          <a:extLst>
            <a:ext uri="{FF2B5EF4-FFF2-40B4-BE49-F238E27FC236}">
              <a16:creationId xmlns:a16="http://schemas.microsoft.com/office/drawing/2014/main" id="{83BBA3D7-7CD2-4790-9125-CF260A12F04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30" name="直線コネクタ 429">
          <a:extLst>
            <a:ext uri="{FF2B5EF4-FFF2-40B4-BE49-F238E27FC236}">
              <a16:creationId xmlns:a16="http://schemas.microsoft.com/office/drawing/2014/main" id="{E51E0100-860C-4B87-B0EC-72680799697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31" name="テキスト ボックス 430">
          <a:extLst>
            <a:ext uri="{FF2B5EF4-FFF2-40B4-BE49-F238E27FC236}">
              <a16:creationId xmlns:a16="http://schemas.microsoft.com/office/drawing/2014/main" id="{5268F474-13E3-4A03-9492-9C3FC70E2BF3}"/>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32" name="直線コネクタ 431">
          <a:extLst>
            <a:ext uri="{FF2B5EF4-FFF2-40B4-BE49-F238E27FC236}">
              <a16:creationId xmlns:a16="http://schemas.microsoft.com/office/drawing/2014/main" id="{D74CA30F-832E-4BB6-992B-5A031C93D49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33" name="テキスト ボックス 432">
          <a:extLst>
            <a:ext uri="{FF2B5EF4-FFF2-40B4-BE49-F238E27FC236}">
              <a16:creationId xmlns:a16="http://schemas.microsoft.com/office/drawing/2014/main" id="{4EBEF02D-FDAD-45F8-99AF-9A28C67847C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34" name="直線コネクタ 433">
          <a:extLst>
            <a:ext uri="{FF2B5EF4-FFF2-40B4-BE49-F238E27FC236}">
              <a16:creationId xmlns:a16="http://schemas.microsoft.com/office/drawing/2014/main" id="{994641D2-D020-46BA-9916-E7036F60770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35" name="テキスト ボックス 434">
          <a:extLst>
            <a:ext uri="{FF2B5EF4-FFF2-40B4-BE49-F238E27FC236}">
              <a16:creationId xmlns:a16="http://schemas.microsoft.com/office/drawing/2014/main" id="{4C5EDFDB-434B-4630-885B-D8C981E5913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36" name="直線コネクタ 435">
          <a:extLst>
            <a:ext uri="{FF2B5EF4-FFF2-40B4-BE49-F238E27FC236}">
              <a16:creationId xmlns:a16="http://schemas.microsoft.com/office/drawing/2014/main" id="{A0E54796-228F-4EB3-99EA-A9AD7A1F1E2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37" name="テキスト ボックス 436">
          <a:extLst>
            <a:ext uri="{FF2B5EF4-FFF2-40B4-BE49-F238E27FC236}">
              <a16:creationId xmlns:a16="http://schemas.microsoft.com/office/drawing/2014/main" id="{BB62C80F-A7CB-460C-932E-ED541BECDB4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38" name="直線コネクタ 437">
          <a:extLst>
            <a:ext uri="{FF2B5EF4-FFF2-40B4-BE49-F238E27FC236}">
              <a16:creationId xmlns:a16="http://schemas.microsoft.com/office/drawing/2014/main" id="{AF2B05EF-E4EC-41D6-B316-10AB79BF090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9" name="テキスト ボックス 438">
          <a:extLst>
            <a:ext uri="{FF2B5EF4-FFF2-40B4-BE49-F238E27FC236}">
              <a16:creationId xmlns:a16="http://schemas.microsoft.com/office/drawing/2014/main" id="{82500CD3-C35B-487C-AFBD-7205CBD4187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40" name="直線コネクタ 439">
          <a:extLst>
            <a:ext uri="{FF2B5EF4-FFF2-40B4-BE49-F238E27FC236}">
              <a16:creationId xmlns:a16="http://schemas.microsoft.com/office/drawing/2014/main" id="{674F2B4E-D442-4787-AA69-3D4474046EEA}"/>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41" name="テキスト ボックス 440">
          <a:extLst>
            <a:ext uri="{FF2B5EF4-FFF2-40B4-BE49-F238E27FC236}">
              <a16:creationId xmlns:a16="http://schemas.microsoft.com/office/drawing/2014/main" id="{6183BA19-E404-45D6-A70E-65CC2ADC85DA}"/>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2" name="直線コネクタ 441">
          <a:extLst>
            <a:ext uri="{FF2B5EF4-FFF2-40B4-BE49-F238E27FC236}">
              <a16:creationId xmlns:a16="http://schemas.microsoft.com/office/drawing/2014/main" id="{C996E957-5CDF-4CD6-9B96-451154CB936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43" name="テキスト ボックス 442">
          <a:extLst>
            <a:ext uri="{FF2B5EF4-FFF2-40B4-BE49-F238E27FC236}">
              <a16:creationId xmlns:a16="http://schemas.microsoft.com/office/drawing/2014/main" id="{896D1183-01BE-4358-9AA4-241D921AEF11}"/>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44" name="【庁舎】&#10;有形固定資産減価償却率グラフ枠">
          <a:extLst>
            <a:ext uri="{FF2B5EF4-FFF2-40B4-BE49-F238E27FC236}">
              <a16:creationId xmlns:a16="http://schemas.microsoft.com/office/drawing/2014/main" id="{85C802D9-AD85-404B-A5F7-28A99EF50BB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445" name="直線コネクタ 444">
          <a:extLst>
            <a:ext uri="{FF2B5EF4-FFF2-40B4-BE49-F238E27FC236}">
              <a16:creationId xmlns:a16="http://schemas.microsoft.com/office/drawing/2014/main" id="{F302ECE0-6D92-4874-9B88-D8FF0F6E5780}"/>
            </a:ext>
          </a:extLst>
        </xdr:cNvPr>
        <xdr:cNvCxnSpPr/>
      </xdr:nvCxnSpPr>
      <xdr:spPr>
        <a:xfrm flipV="1">
          <a:off x="14375764" y="16713381"/>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446" name="【庁舎】&#10;有形固定資産減価償却率最小値テキスト">
          <a:extLst>
            <a:ext uri="{FF2B5EF4-FFF2-40B4-BE49-F238E27FC236}">
              <a16:creationId xmlns:a16="http://schemas.microsoft.com/office/drawing/2014/main" id="{F516140E-1D9E-4C93-ACE9-CCD72E39DD5A}"/>
            </a:ext>
          </a:extLst>
        </xdr:cNvPr>
        <xdr:cNvSpPr txBox="1"/>
      </xdr:nvSpPr>
      <xdr:spPr>
        <a:xfrm>
          <a:off x="14414500" y="1811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447" name="直線コネクタ 446">
          <a:extLst>
            <a:ext uri="{FF2B5EF4-FFF2-40B4-BE49-F238E27FC236}">
              <a16:creationId xmlns:a16="http://schemas.microsoft.com/office/drawing/2014/main" id="{031448D5-7190-47F2-A7BC-1896C68ADCEF}"/>
            </a:ext>
          </a:extLst>
        </xdr:cNvPr>
        <xdr:cNvCxnSpPr/>
      </xdr:nvCxnSpPr>
      <xdr:spPr>
        <a:xfrm>
          <a:off x="14287500" y="18116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48" name="【庁舎】&#10;有形固定資産減価償却率最大値テキスト">
          <a:extLst>
            <a:ext uri="{FF2B5EF4-FFF2-40B4-BE49-F238E27FC236}">
              <a16:creationId xmlns:a16="http://schemas.microsoft.com/office/drawing/2014/main" id="{8066E6CF-29F4-4751-B6A2-F6E92D1F0100}"/>
            </a:ext>
          </a:extLst>
        </xdr:cNvPr>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49" name="直線コネクタ 448">
          <a:extLst>
            <a:ext uri="{FF2B5EF4-FFF2-40B4-BE49-F238E27FC236}">
              <a16:creationId xmlns:a16="http://schemas.microsoft.com/office/drawing/2014/main" id="{C8E553CD-13BE-49E9-A794-7F983C3A7B69}"/>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450" name="【庁舎】&#10;有形固定資産減価償却率平均値テキスト">
          <a:extLst>
            <a:ext uri="{FF2B5EF4-FFF2-40B4-BE49-F238E27FC236}">
              <a16:creationId xmlns:a16="http://schemas.microsoft.com/office/drawing/2014/main" id="{E9C94691-04CC-4EF4-AE2C-4EB1FB46F8A9}"/>
            </a:ext>
          </a:extLst>
        </xdr:cNvPr>
        <xdr:cNvSpPr txBox="1"/>
      </xdr:nvSpPr>
      <xdr:spPr>
        <a:xfrm>
          <a:off x="14414500" y="17300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451" name="フローチャート: 判断 450">
          <a:extLst>
            <a:ext uri="{FF2B5EF4-FFF2-40B4-BE49-F238E27FC236}">
              <a16:creationId xmlns:a16="http://schemas.microsoft.com/office/drawing/2014/main" id="{0E1DDFF3-5A00-4198-9781-022320E839F7}"/>
            </a:ext>
          </a:extLst>
        </xdr:cNvPr>
        <xdr:cNvSpPr/>
      </xdr:nvSpPr>
      <xdr:spPr>
        <a:xfrm>
          <a:off x="14325600" y="1732171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452" name="フローチャート: 判断 451">
          <a:extLst>
            <a:ext uri="{FF2B5EF4-FFF2-40B4-BE49-F238E27FC236}">
              <a16:creationId xmlns:a16="http://schemas.microsoft.com/office/drawing/2014/main" id="{1BDA303D-5C3E-475F-A60F-923F9A9EF8E2}"/>
            </a:ext>
          </a:extLst>
        </xdr:cNvPr>
        <xdr:cNvSpPr/>
      </xdr:nvSpPr>
      <xdr:spPr>
        <a:xfrm>
          <a:off x="13578840" y="1727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453" name="n_1aveValue【庁舎】&#10;有形固定資産減価償却率">
          <a:extLst>
            <a:ext uri="{FF2B5EF4-FFF2-40B4-BE49-F238E27FC236}">
              <a16:creationId xmlns:a16="http://schemas.microsoft.com/office/drawing/2014/main" id="{F01D7C4E-3C12-4C13-9BFD-AED38AF46F96}"/>
            </a:ext>
          </a:extLst>
        </xdr:cNvPr>
        <xdr:cNvSpPr txBox="1"/>
      </xdr:nvSpPr>
      <xdr:spPr>
        <a:xfrm>
          <a:off x="13437244" y="1705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54" name="フローチャート: 判断 453">
          <a:extLst>
            <a:ext uri="{FF2B5EF4-FFF2-40B4-BE49-F238E27FC236}">
              <a16:creationId xmlns:a16="http://schemas.microsoft.com/office/drawing/2014/main" id="{71476156-3F1A-4505-92B9-6C70B8FC7CA2}"/>
            </a:ext>
          </a:extLst>
        </xdr:cNvPr>
        <xdr:cNvSpPr/>
      </xdr:nvSpPr>
      <xdr:spPr>
        <a:xfrm>
          <a:off x="12804140" y="1731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455" name="n_2aveValue【庁舎】&#10;有形固定資産減価償却率">
          <a:extLst>
            <a:ext uri="{FF2B5EF4-FFF2-40B4-BE49-F238E27FC236}">
              <a16:creationId xmlns:a16="http://schemas.microsoft.com/office/drawing/2014/main" id="{17CE46BF-5E28-4624-91BA-9A77F8FAF792}"/>
            </a:ext>
          </a:extLst>
        </xdr:cNvPr>
        <xdr:cNvSpPr txBox="1"/>
      </xdr:nvSpPr>
      <xdr:spPr>
        <a:xfrm>
          <a:off x="12675244" y="17099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8A34A124-CCAB-48EA-9CB6-EE0767704DD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11002908-9259-4B0F-A916-16BB3045EDC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E9E5FCD-E2F1-4D4F-8882-E2008E989A8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ACC1394D-6CF9-4258-B5E3-F8FEF7A9C6D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3C3A3C8A-589C-4AE5-9994-9B4707D579E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72752</xdr:rowOff>
    </xdr:from>
    <xdr:to>
      <xdr:col>81</xdr:col>
      <xdr:colOff>101600</xdr:colOff>
      <xdr:row>106</xdr:row>
      <xdr:rowOff>2902</xdr:rowOff>
    </xdr:to>
    <xdr:sp macro="" textlink="">
      <xdr:nvSpPr>
        <xdr:cNvPr id="461" name="楕円 460">
          <a:extLst>
            <a:ext uri="{FF2B5EF4-FFF2-40B4-BE49-F238E27FC236}">
              <a16:creationId xmlns:a16="http://schemas.microsoft.com/office/drawing/2014/main" id="{EE242A76-046E-49E1-887B-02B07C9C8161}"/>
            </a:ext>
          </a:extLst>
        </xdr:cNvPr>
        <xdr:cNvSpPr/>
      </xdr:nvSpPr>
      <xdr:spPr>
        <a:xfrm>
          <a:off x="13578840" y="17674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133169</xdr:rowOff>
    </xdr:from>
    <xdr:to>
      <xdr:col>76</xdr:col>
      <xdr:colOff>165100</xdr:colOff>
      <xdr:row>106</xdr:row>
      <xdr:rowOff>63319</xdr:rowOff>
    </xdr:to>
    <xdr:sp macro="" textlink="">
      <xdr:nvSpPr>
        <xdr:cNvPr id="462" name="楕円 461">
          <a:extLst>
            <a:ext uri="{FF2B5EF4-FFF2-40B4-BE49-F238E27FC236}">
              <a16:creationId xmlns:a16="http://schemas.microsoft.com/office/drawing/2014/main" id="{99E7C8D0-D556-4232-8B93-5757D78912FC}"/>
            </a:ext>
          </a:extLst>
        </xdr:cNvPr>
        <xdr:cNvSpPr/>
      </xdr:nvSpPr>
      <xdr:spPr>
        <a:xfrm>
          <a:off x="1280414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123552</xdr:rowOff>
    </xdr:from>
    <xdr:to>
      <xdr:col>81</xdr:col>
      <xdr:colOff>50800</xdr:colOff>
      <xdr:row>106</xdr:row>
      <xdr:rowOff>12519</xdr:rowOff>
    </xdr:to>
    <xdr:cxnSp macro="">
      <xdr:nvCxnSpPr>
        <xdr:cNvPr id="463" name="直線コネクタ 462">
          <a:extLst>
            <a:ext uri="{FF2B5EF4-FFF2-40B4-BE49-F238E27FC236}">
              <a16:creationId xmlns:a16="http://schemas.microsoft.com/office/drawing/2014/main" id="{7E34E974-FDB0-4EE5-A1E7-0A5F966ED2A8}"/>
            </a:ext>
          </a:extLst>
        </xdr:cNvPr>
        <xdr:cNvCxnSpPr/>
      </xdr:nvCxnSpPr>
      <xdr:spPr>
        <a:xfrm flipV="1">
          <a:off x="12854940" y="17725752"/>
          <a:ext cx="774700" cy="5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165479</xdr:rowOff>
    </xdr:from>
    <xdr:ext cx="405111" cy="259045"/>
    <xdr:sp macro="" textlink="">
      <xdr:nvSpPr>
        <xdr:cNvPr id="464" name="n_1mainValue【庁舎】&#10;有形固定資産減価償却率">
          <a:extLst>
            <a:ext uri="{FF2B5EF4-FFF2-40B4-BE49-F238E27FC236}">
              <a16:creationId xmlns:a16="http://schemas.microsoft.com/office/drawing/2014/main" id="{B16B4BB9-719C-4CD5-8414-EA196FE2B355}"/>
            </a:ext>
          </a:extLst>
        </xdr:cNvPr>
        <xdr:cNvSpPr txBox="1"/>
      </xdr:nvSpPr>
      <xdr:spPr>
        <a:xfrm>
          <a:off x="13437244"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54446</xdr:rowOff>
    </xdr:from>
    <xdr:ext cx="405111" cy="259045"/>
    <xdr:sp macro="" textlink="">
      <xdr:nvSpPr>
        <xdr:cNvPr id="465" name="n_2mainValue【庁舎】&#10;有形固定資産減価償却率">
          <a:extLst>
            <a:ext uri="{FF2B5EF4-FFF2-40B4-BE49-F238E27FC236}">
              <a16:creationId xmlns:a16="http://schemas.microsoft.com/office/drawing/2014/main" id="{DD598244-BC8D-4EAA-BA37-D8207CC3135E}"/>
            </a:ext>
          </a:extLst>
        </xdr:cNvPr>
        <xdr:cNvSpPr txBox="1"/>
      </xdr:nvSpPr>
      <xdr:spPr>
        <a:xfrm>
          <a:off x="1267524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6" name="正方形/長方形 465">
          <a:extLst>
            <a:ext uri="{FF2B5EF4-FFF2-40B4-BE49-F238E27FC236}">
              <a16:creationId xmlns:a16="http://schemas.microsoft.com/office/drawing/2014/main" id="{CD5C67A2-FA2A-492F-8B6E-348CAD32BC6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7" name="正方形/長方形 466">
          <a:extLst>
            <a:ext uri="{FF2B5EF4-FFF2-40B4-BE49-F238E27FC236}">
              <a16:creationId xmlns:a16="http://schemas.microsoft.com/office/drawing/2014/main" id="{69434146-32F6-4BDF-9AD5-94F57DB9AEC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8" name="正方形/長方形 467">
          <a:extLst>
            <a:ext uri="{FF2B5EF4-FFF2-40B4-BE49-F238E27FC236}">
              <a16:creationId xmlns:a16="http://schemas.microsoft.com/office/drawing/2014/main" id="{0DF1BCFD-40BD-4998-AFD9-12391AA3F6F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9" name="正方形/長方形 468">
          <a:extLst>
            <a:ext uri="{FF2B5EF4-FFF2-40B4-BE49-F238E27FC236}">
              <a16:creationId xmlns:a16="http://schemas.microsoft.com/office/drawing/2014/main" id="{CEDA25E7-6CB7-447B-9261-C87E7302B36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0" name="正方形/長方形 469">
          <a:extLst>
            <a:ext uri="{FF2B5EF4-FFF2-40B4-BE49-F238E27FC236}">
              <a16:creationId xmlns:a16="http://schemas.microsoft.com/office/drawing/2014/main" id="{B89FD194-7020-4AB8-A258-04A0ED51DC8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1" name="正方形/長方形 470">
          <a:extLst>
            <a:ext uri="{FF2B5EF4-FFF2-40B4-BE49-F238E27FC236}">
              <a16:creationId xmlns:a16="http://schemas.microsoft.com/office/drawing/2014/main" id="{F6AEDB70-AD37-4EE6-94F7-72B8CF9E7F6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2" name="正方形/長方形 471">
          <a:extLst>
            <a:ext uri="{FF2B5EF4-FFF2-40B4-BE49-F238E27FC236}">
              <a16:creationId xmlns:a16="http://schemas.microsoft.com/office/drawing/2014/main" id="{ABD3C8EC-BD08-477D-9E71-9137A39ABA1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3" name="正方形/長方形 472">
          <a:extLst>
            <a:ext uri="{FF2B5EF4-FFF2-40B4-BE49-F238E27FC236}">
              <a16:creationId xmlns:a16="http://schemas.microsoft.com/office/drawing/2014/main" id="{6030B1AB-E7B7-432D-B16C-220BA812C62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4" name="テキスト ボックス 473">
          <a:extLst>
            <a:ext uri="{FF2B5EF4-FFF2-40B4-BE49-F238E27FC236}">
              <a16:creationId xmlns:a16="http://schemas.microsoft.com/office/drawing/2014/main" id="{BA53EA59-4F5E-477C-98EF-F5067F2B016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75" name="直線コネクタ 474">
          <a:extLst>
            <a:ext uri="{FF2B5EF4-FFF2-40B4-BE49-F238E27FC236}">
              <a16:creationId xmlns:a16="http://schemas.microsoft.com/office/drawing/2014/main" id="{8DB08084-F2C0-4290-A900-2C6AA87E4BE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76" name="直線コネクタ 475">
          <a:extLst>
            <a:ext uri="{FF2B5EF4-FFF2-40B4-BE49-F238E27FC236}">
              <a16:creationId xmlns:a16="http://schemas.microsoft.com/office/drawing/2014/main" id="{0727A216-D7CE-454D-B2B9-EE743CB46785}"/>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77" name="テキスト ボックス 476">
          <a:extLst>
            <a:ext uri="{FF2B5EF4-FFF2-40B4-BE49-F238E27FC236}">
              <a16:creationId xmlns:a16="http://schemas.microsoft.com/office/drawing/2014/main" id="{190A506E-D136-4AC1-9BC3-3B4645F10BD3}"/>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78" name="直線コネクタ 477">
          <a:extLst>
            <a:ext uri="{FF2B5EF4-FFF2-40B4-BE49-F238E27FC236}">
              <a16:creationId xmlns:a16="http://schemas.microsoft.com/office/drawing/2014/main" id="{2FFDE508-AB90-4F8C-9235-88391865742E}"/>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79" name="テキスト ボックス 478">
          <a:extLst>
            <a:ext uri="{FF2B5EF4-FFF2-40B4-BE49-F238E27FC236}">
              <a16:creationId xmlns:a16="http://schemas.microsoft.com/office/drawing/2014/main" id="{1996054C-44BE-433B-8F60-7AFB2CD9560A}"/>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80" name="直線コネクタ 479">
          <a:extLst>
            <a:ext uri="{FF2B5EF4-FFF2-40B4-BE49-F238E27FC236}">
              <a16:creationId xmlns:a16="http://schemas.microsoft.com/office/drawing/2014/main" id="{1EE740C6-E2E3-419A-BA29-4897270F639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81" name="テキスト ボックス 480">
          <a:extLst>
            <a:ext uri="{FF2B5EF4-FFF2-40B4-BE49-F238E27FC236}">
              <a16:creationId xmlns:a16="http://schemas.microsoft.com/office/drawing/2014/main" id="{143F26A2-3F2F-4418-92F8-DB7DAE1BFA1A}"/>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82" name="直線コネクタ 481">
          <a:extLst>
            <a:ext uri="{FF2B5EF4-FFF2-40B4-BE49-F238E27FC236}">
              <a16:creationId xmlns:a16="http://schemas.microsoft.com/office/drawing/2014/main" id="{CDD10E9A-553E-4AF8-BFD2-555C60A1F7C9}"/>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83" name="テキスト ボックス 482">
          <a:extLst>
            <a:ext uri="{FF2B5EF4-FFF2-40B4-BE49-F238E27FC236}">
              <a16:creationId xmlns:a16="http://schemas.microsoft.com/office/drawing/2014/main" id="{3C83F84F-3D2B-4FD8-ADBF-2AD39D7BD565}"/>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84" name="直線コネクタ 483">
          <a:extLst>
            <a:ext uri="{FF2B5EF4-FFF2-40B4-BE49-F238E27FC236}">
              <a16:creationId xmlns:a16="http://schemas.microsoft.com/office/drawing/2014/main" id="{FB9BE996-F0F7-4F6F-8C04-6A6109FD5F3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85" name="テキスト ボックス 484">
          <a:extLst>
            <a:ext uri="{FF2B5EF4-FFF2-40B4-BE49-F238E27FC236}">
              <a16:creationId xmlns:a16="http://schemas.microsoft.com/office/drawing/2014/main" id="{C42B1679-9F5F-4875-941F-B307DFF0729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6" name="【庁舎】&#10;一人当たり面積グラフ枠">
          <a:extLst>
            <a:ext uri="{FF2B5EF4-FFF2-40B4-BE49-F238E27FC236}">
              <a16:creationId xmlns:a16="http://schemas.microsoft.com/office/drawing/2014/main" id="{9569AE7B-FC97-4AC1-B395-EE93229BC8E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487" name="直線コネクタ 486">
          <a:extLst>
            <a:ext uri="{FF2B5EF4-FFF2-40B4-BE49-F238E27FC236}">
              <a16:creationId xmlns:a16="http://schemas.microsoft.com/office/drawing/2014/main" id="{148C72CE-5B4A-4155-A432-658B72512F3C}"/>
            </a:ext>
          </a:extLst>
        </xdr:cNvPr>
        <xdr:cNvCxnSpPr/>
      </xdr:nvCxnSpPr>
      <xdr:spPr>
        <a:xfrm flipV="1">
          <a:off x="19509104" y="16768420"/>
          <a:ext cx="0"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488" name="【庁舎】&#10;一人当たり面積最小値テキスト">
          <a:extLst>
            <a:ext uri="{FF2B5EF4-FFF2-40B4-BE49-F238E27FC236}">
              <a16:creationId xmlns:a16="http://schemas.microsoft.com/office/drawing/2014/main" id="{2B8A2408-E3C1-4A77-9BFB-A5365C051E98}"/>
            </a:ext>
          </a:extLst>
        </xdr:cNvPr>
        <xdr:cNvSpPr txBox="1"/>
      </xdr:nvSpPr>
      <xdr:spPr>
        <a:xfrm>
          <a:off x="19547840" y="1811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489" name="直線コネクタ 488">
          <a:extLst>
            <a:ext uri="{FF2B5EF4-FFF2-40B4-BE49-F238E27FC236}">
              <a16:creationId xmlns:a16="http://schemas.microsoft.com/office/drawing/2014/main" id="{3A6EBDD2-ECDA-4AFA-8B3F-700D9DC160ED}"/>
            </a:ext>
          </a:extLst>
        </xdr:cNvPr>
        <xdr:cNvCxnSpPr/>
      </xdr:nvCxnSpPr>
      <xdr:spPr>
        <a:xfrm>
          <a:off x="19443700" y="18112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490" name="【庁舎】&#10;一人当たり面積最大値テキスト">
          <a:extLst>
            <a:ext uri="{FF2B5EF4-FFF2-40B4-BE49-F238E27FC236}">
              <a16:creationId xmlns:a16="http://schemas.microsoft.com/office/drawing/2014/main" id="{7F7311C5-20F7-48FD-B545-C37FD8F73F7A}"/>
            </a:ext>
          </a:extLst>
        </xdr:cNvPr>
        <xdr:cNvSpPr txBox="1"/>
      </xdr:nvSpPr>
      <xdr:spPr>
        <a:xfrm>
          <a:off x="19547840" y="1655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491" name="直線コネクタ 490">
          <a:extLst>
            <a:ext uri="{FF2B5EF4-FFF2-40B4-BE49-F238E27FC236}">
              <a16:creationId xmlns:a16="http://schemas.microsoft.com/office/drawing/2014/main" id="{10A3535D-25A1-482C-9CC9-A763120A1A88}"/>
            </a:ext>
          </a:extLst>
        </xdr:cNvPr>
        <xdr:cNvCxnSpPr/>
      </xdr:nvCxnSpPr>
      <xdr:spPr>
        <a:xfrm>
          <a:off x="19443700" y="16768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492" name="【庁舎】&#10;一人当たり面積平均値テキスト">
          <a:extLst>
            <a:ext uri="{FF2B5EF4-FFF2-40B4-BE49-F238E27FC236}">
              <a16:creationId xmlns:a16="http://schemas.microsoft.com/office/drawing/2014/main" id="{F001BD9D-6583-4E05-82EF-FF47B20DA995}"/>
            </a:ext>
          </a:extLst>
        </xdr:cNvPr>
        <xdr:cNvSpPr txBox="1"/>
      </xdr:nvSpPr>
      <xdr:spPr>
        <a:xfrm>
          <a:off x="19547840" y="17908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493" name="フローチャート: 判断 492">
          <a:extLst>
            <a:ext uri="{FF2B5EF4-FFF2-40B4-BE49-F238E27FC236}">
              <a16:creationId xmlns:a16="http://schemas.microsoft.com/office/drawing/2014/main" id="{2782CBA1-93F6-4DA0-BC7E-CA307E113D66}"/>
            </a:ext>
          </a:extLst>
        </xdr:cNvPr>
        <xdr:cNvSpPr/>
      </xdr:nvSpPr>
      <xdr:spPr>
        <a:xfrm>
          <a:off x="19458940" y="1792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494" name="フローチャート: 判断 493">
          <a:extLst>
            <a:ext uri="{FF2B5EF4-FFF2-40B4-BE49-F238E27FC236}">
              <a16:creationId xmlns:a16="http://schemas.microsoft.com/office/drawing/2014/main" id="{76DBC7C7-C339-4DF9-94A4-6B43EDC57B4E}"/>
            </a:ext>
          </a:extLst>
        </xdr:cNvPr>
        <xdr:cNvSpPr/>
      </xdr:nvSpPr>
      <xdr:spPr>
        <a:xfrm>
          <a:off x="18735040" y="179358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495" name="n_1aveValue【庁舎】&#10;一人当たり面積">
          <a:extLst>
            <a:ext uri="{FF2B5EF4-FFF2-40B4-BE49-F238E27FC236}">
              <a16:creationId xmlns:a16="http://schemas.microsoft.com/office/drawing/2014/main" id="{82E4A0A7-4A2C-40F1-8F07-51229EDCCBC2}"/>
            </a:ext>
          </a:extLst>
        </xdr:cNvPr>
        <xdr:cNvSpPr txBox="1"/>
      </xdr:nvSpPr>
      <xdr:spPr>
        <a:xfrm>
          <a:off x="18561127" y="1771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496" name="フローチャート: 判断 495">
          <a:extLst>
            <a:ext uri="{FF2B5EF4-FFF2-40B4-BE49-F238E27FC236}">
              <a16:creationId xmlns:a16="http://schemas.microsoft.com/office/drawing/2014/main" id="{32CC065F-1F51-403C-8E6D-E18AF6A860C7}"/>
            </a:ext>
          </a:extLst>
        </xdr:cNvPr>
        <xdr:cNvSpPr/>
      </xdr:nvSpPr>
      <xdr:spPr>
        <a:xfrm>
          <a:off x="1793748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497" name="n_2aveValue【庁舎】&#10;一人当たり面積">
          <a:extLst>
            <a:ext uri="{FF2B5EF4-FFF2-40B4-BE49-F238E27FC236}">
              <a16:creationId xmlns:a16="http://schemas.microsoft.com/office/drawing/2014/main" id="{AAF7E76C-A2E0-45BB-A03D-77E5830541D5}"/>
            </a:ext>
          </a:extLst>
        </xdr:cNvPr>
        <xdr:cNvSpPr txBox="1"/>
      </xdr:nvSpPr>
      <xdr:spPr>
        <a:xfrm>
          <a:off x="17776267"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98" name="テキスト ボックス 497">
          <a:extLst>
            <a:ext uri="{FF2B5EF4-FFF2-40B4-BE49-F238E27FC236}">
              <a16:creationId xmlns:a16="http://schemas.microsoft.com/office/drawing/2014/main" id="{0537352D-015C-4E74-A2C9-8CF04F3A5B0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9" name="テキスト ボックス 498">
          <a:extLst>
            <a:ext uri="{FF2B5EF4-FFF2-40B4-BE49-F238E27FC236}">
              <a16:creationId xmlns:a16="http://schemas.microsoft.com/office/drawing/2014/main" id="{44BE3594-D6E3-4038-9ECA-02922B3BD17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0" name="テキスト ボックス 499">
          <a:extLst>
            <a:ext uri="{FF2B5EF4-FFF2-40B4-BE49-F238E27FC236}">
              <a16:creationId xmlns:a16="http://schemas.microsoft.com/office/drawing/2014/main" id="{F030CB3F-CFE6-4014-B15E-ADD67A8175C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0FF57B5A-E8FD-4395-B46E-A44139DBBAB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CF77925D-2CAB-4BD2-ACCC-CCF8D9F9CC0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34773</xdr:rowOff>
    </xdr:from>
    <xdr:to>
      <xdr:col>112</xdr:col>
      <xdr:colOff>38100</xdr:colOff>
      <xdr:row>107</xdr:row>
      <xdr:rowOff>136373</xdr:rowOff>
    </xdr:to>
    <xdr:sp macro="" textlink="">
      <xdr:nvSpPr>
        <xdr:cNvPr id="503" name="楕円 502">
          <a:extLst>
            <a:ext uri="{FF2B5EF4-FFF2-40B4-BE49-F238E27FC236}">
              <a16:creationId xmlns:a16="http://schemas.microsoft.com/office/drawing/2014/main" id="{62EEE624-2A6B-4DEA-A444-443BCF539F6D}"/>
            </a:ext>
          </a:extLst>
        </xdr:cNvPr>
        <xdr:cNvSpPr/>
      </xdr:nvSpPr>
      <xdr:spPr>
        <a:xfrm>
          <a:off x="18735040" y="179722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35001</xdr:rowOff>
    </xdr:from>
    <xdr:to>
      <xdr:col>107</xdr:col>
      <xdr:colOff>101600</xdr:colOff>
      <xdr:row>107</xdr:row>
      <xdr:rowOff>136601</xdr:rowOff>
    </xdr:to>
    <xdr:sp macro="" textlink="">
      <xdr:nvSpPr>
        <xdr:cNvPr id="504" name="楕円 503">
          <a:extLst>
            <a:ext uri="{FF2B5EF4-FFF2-40B4-BE49-F238E27FC236}">
              <a16:creationId xmlns:a16="http://schemas.microsoft.com/office/drawing/2014/main" id="{2794D3C7-26B3-4C4D-BECC-B2B52FB9FC44}"/>
            </a:ext>
          </a:extLst>
        </xdr:cNvPr>
        <xdr:cNvSpPr/>
      </xdr:nvSpPr>
      <xdr:spPr>
        <a:xfrm>
          <a:off x="17937480" y="179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85573</xdr:rowOff>
    </xdr:from>
    <xdr:to>
      <xdr:col>111</xdr:col>
      <xdr:colOff>177800</xdr:colOff>
      <xdr:row>107</xdr:row>
      <xdr:rowOff>85801</xdr:rowOff>
    </xdr:to>
    <xdr:cxnSp macro="">
      <xdr:nvCxnSpPr>
        <xdr:cNvPr id="505" name="直線コネクタ 504">
          <a:extLst>
            <a:ext uri="{FF2B5EF4-FFF2-40B4-BE49-F238E27FC236}">
              <a16:creationId xmlns:a16="http://schemas.microsoft.com/office/drawing/2014/main" id="{A3529B89-F63F-496E-AFDB-406B47CD5803}"/>
            </a:ext>
          </a:extLst>
        </xdr:cNvPr>
        <xdr:cNvCxnSpPr/>
      </xdr:nvCxnSpPr>
      <xdr:spPr>
        <a:xfrm flipV="1">
          <a:off x="17988280" y="18023053"/>
          <a:ext cx="78994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127500</xdr:rowOff>
    </xdr:from>
    <xdr:ext cx="469744" cy="259045"/>
    <xdr:sp macro="" textlink="">
      <xdr:nvSpPr>
        <xdr:cNvPr id="506" name="n_1mainValue【庁舎】&#10;一人当たり面積">
          <a:extLst>
            <a:ext uri="{FF2B5EF4-FFF2-40B4-BE49-F238E27FC236}">
              <a16:creationId xmlns:a16="http://schemas.microsoft.com/office/drawing/2014/main" id="{2FA36BE6-8A15-48A0-8120-743069621953}"/>
            </a:ext>
          </a:extLst>
        </xdr:cNvPr>
        <xdr:cNvSpPr txBox="1"/>
      </xdr:nvSpPr>
      <xdr:spPr>
        <a:xfrm>
          <a:off x="18561127" y="1806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127728</xdr:rowOff>
    </xdr:from>
    <xdr:ext cx="469744" cy="259045"/>
    <xdr:sp macro="" textlink="">
      <xdr:nvSpPr>
        <xdr:cNvPr id="507" name="n_2mainValue【庁舎】&#10;一人当たり面積">
          <a:extLst>
            <a:ext uri="{FF2B5EF4-FFF2-40B4-BE49-F238E27FC236}">
              <a16:creationId xmlns:a16="http://schemas.microsoft.com/office/drawing/2014/main" id="{ADAEB867-698C-49D3-A6EB-9CFDE9CFA230}"/>
            </a:ext>
          </a:extLst>
        </xdr:cNvPr>
        <xdr:cNvSpPr txBox="1"/>
      </xdr:nvSpPr>
      <xdr:spPr>
        <a:xfrm>
          <a:off x="17776267" y="1806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08" name="正方形/長方形 507">
          <a:extLst>
            <a:ext uri="{FF2B5EF4-FFF2-40B4-BE49-F238E27FC236}">
              <a16:creationId xmlns:a16="http://schemas.microsoft.com/office/drawing/2014/main" id="{051F0DBA-92C1-4DD7-876D-8E534C2AD5B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9" name="正方形/長方形 508">
          <a:extLst>
            <a:ext uri="{FF2B5EF4-FFF2-40B4-BE49-F238E27FC236}">
              <a16:creationId xmlns:a16="http://schemas.microsoft.com/office/drawing/2014/main" id="{5EF4B003-BF47-42DC-8C60-960D7729567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0" name="テキスト ボックス 509">
          <a:extLst>
            <a:ext uri="{FF2B5EF4-FFF2-40B4-BE49-F238E27FC236}">
              <a16:creationId xmlns:a16="http://schemas.microsoft.com/office/drawing/2014/main" id="{356CF2D3-BA11-4655-BB66-A1B4F442DB1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保健センター・保健所などであり、特に低くなっている施設は、体育館・プール、市民会館である。保健センターについては、有形固定資産減価償却率が７２．０％となっている。公共施設等総合管理計画に基づき、今後、利用需要、財政状況等をみながら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4,329
4,302
122.14
4,170,276
3,906,115
263,179
2,198,086
3,355,166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長引く景気低迷、人口減少や高齢化等に加え、村内に主たる産業が乏しいことから経済基盤が弱く、類似団体平均とほぼ同水準にある。農業所得の向上施策や村税等の徴収強化等によ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100754</xdr:rowOff>
    </xdr:from>
    <xdr:to>
      <xdr:col>23</xdr:col>
      <xdr:colOff>133350</xdr:colOff>
      <xdr:row>44</xdr:row>
      <xdr:rowOff>108796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445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108796</xdr:rowOff>
    </xdr:from>
    <xdr:to>
      <xdr:col>19</xdr:col>
      <xdr:colOff>133350</xdr:colOff>
      <xdr:row>44</xdr:row>
      <xdr:rowOff>108796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108796</xdr:rowOff>
    </xdr:from>
    <xdr:to>
      <xdr:col>15</xdr:col>
      <xdr:colOff>82550</xdr:colOff>
      <xdr:row>44</xdr:row>
      <xdr:rowOff>116840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525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161731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57996</xdr:rowOff>
    </xdr:from>
    <xdr:to>
      <xdr:col>19</xdr:col>
      <xdr:colOff>184150</xdr:colOff>
      <xdr:row>44</xdr:row>
      <xdr:rowOff>159596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144373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8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57996</xdr:rowOff>
    </xdr:from>
    <xdr:to>
      <xdr:col>15</xdr:col>
      <xdr:colOff>133350</xdr:colOff>
      <xdr:row>44</xdr:row>
      <xdr:rowOff>159596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比２．８ポイント増加し、類似団体平均を５．３ポイント上回った。経常経費における一般財源が物件費や補助費等で増となっていることなどが経常収支比率増加の要因となっている。今後もなお一層の行政の効率化に努め、経常経費の更なる縮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23041</xdr:rowOff>
    </xdr:from>
    <xdr:to>
      <xdr:col>23</xdr:col>
      <xdr:colOff>133350</xdr:colOff>
      <xdr:row>65</xdr:row>
      <xdr:rowOff>119562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167291"/>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42817</xdr:rowOff>
    </xdr:from>
    <xdr:to>
      <xdr:col>19</xdr:col>
      <xdr:colOff>133350</xdr:colOff>
      <xdr:row>65</xdr:row>
      <xdr:rowOff>23041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015617"/>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42817</xdr:rowOff>
    </xdr:from>
    <xdr:to>
      <xdr:col>15</xdr:col>
      <xdr:colOff>82550</xdr:colOff>
      <xdr:row>65</xdr:row>
      <xdr:rowOff>112667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1561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65</xdr:row>
      <xdr:rowOff>112667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0521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68762</xdr:rowOff>
    </xdr:from>
    <xdr:to>
      <xdr:col>23</xdr:col>
      <xdr:colOff>184150</xdr:colOff>
      <xdr:row>65</xdr:row>
      <xdr:rowOff>170362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2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40839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143691</xdr:rowOff>
    </xdr:from>
    <xdr:to>
      <xdr:col>19</xdr:col>
      <xdr:colOff>184150</xdr:colOff>
      <xdr:row>65</xdr:row>
      <xdr:rowOff>73841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58618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02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163467</xdr:rowOff>
    </xdr:from>
    <xdr:to>
      <xdr:col>15</xdr:col>
      <xdr:colOff>133350</xdr:colOff>
      <xdr:row>64</xdr:row>
      <xdr:rowOff>93617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78394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5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61867</xdr:rowOff>
    </xdr:from>
    <xdr:to>
      <xdr:col>11</xdr:col>
      <xdr:colOff>82550</xdr:colOff>
      <xdr:row>65</xdr:row>
      <xdr:rowOff>163467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148244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9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人件費・物件費等の状況は類似団体平均を下回っている。下回っている主な要因としては退職等による人件費の減、及び長期契約の導入等による物件費等の抑制が主な要因である。今後も引き続き経費節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31307</xdr:rowOff>
    </xdr:from>
    <xdr:to>
      <xdr:col>23</xdr:col>
      <xdr:colOff>133350</xdr:colOff>
      <xdr:row>82</xdr:row>
      <xdr:rowOff>49893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90207"/>
          <a:ext cx="838200" cy="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7855</xdr:rowOff>
    </xdr:from>
    <xdr:to>
      <xdr:col>19</xdr:col>
      <xdr:colOff>133350</xdr:colOff>
      <xdr:row>82</xdr:row>
      <xdr:rowOff>31307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66755"/>
          <a:ext cx="889000" cy="2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143202</xdr:rowOff>
    </xdr:from>
    <xdr:to>
      <xdr:col>15</xdr:col>
      <xdr:colOff>82550</xdr:colOff>
      <xdr:row>82</xdr:row>
      <xdr:rowOff>7855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30652"/>
          <a:ext cx="889000" cy="3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126149</xdr:rowOff>
    </xdr:from>
    <xdr:to>
      <xdr:col>11</xdr:col>
      <xdr:colOff>31750</xdr:colOff>
      <xdr:row>81</xdr:row>
      <xdr:rowOff>143202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13599"/>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170543</xdr:rowOff>
    </xdr:from>
    <xdr:to>
      <xdr:col>23</xdr:col>
      <xdr:colOff>184150</xdr:colOff>
      <xdr:row>82</xdr:row>
      <xdr:rowOff>100693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15620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151957</xdr:rowOff>
    </xdr:from>
    <xdr:to>
      <xdr:col>19</xdr:col>
      <xdr:colOff>184150</xdr:colOff>
      <xdr:row>82</xdr:row>
      <xdr:rowOff>82107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3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92284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08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128505</xdr:rowOff>
    </xdr:from>
    <xdr:to>
      <xdr:col>15</xdr:col>
      <xdr:colOff>133350</xdr:colOff>
      <xdr:row>82</xdr:row>
      <xdr:rowOff>58655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1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68832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8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92402</xdr:rowOff>
    </xdr:from>
    <xdr:to>
      <xdr:col>11</xdr:col>
      <xdr:colOff>82550</xdr:colOff>
      <xdr:row>82</xdr:row>
      <xdr:rowOff>22552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7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32729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4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75349</xdr:rowOff>
    </xdr:from>
    <xdr:to>
      <xdr:col>7</xdr:col>
      <xdr:colOff>31750</xdr:colOff>
      <xdr:row>82</xdr:row>
      <xdr:rowOff>5499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15676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3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類似団体平均を６．５ポイント上回っている。これは経験年数階層区分での職員数に偏りがあるためである。給与水準の適正化に努める。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年調査結果が未公表のため、前年度の数値を引用しております。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63818</xdr:rowOff>
    </xdr:from>
    <xdr:to>
      <xdr:col>81</xdr:col>
      <xdr:colOff>44450</xdr:colOff>
      <xdr:row>89</xdr:row>
      <xdr:rowOff>63818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3228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156845</xdr:rowOff>
    </xdr:from>
    <xdr:to>
      <xdr:col>77</xdr:col>
      <xdr:colOff>44450</xdr:colOff>
      <xdr:row>89</xdr:row>
      <xdr:rowOff>63818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24444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54293</xdr:rowOff>
    </xdr:from>
    <xdr:to>
      <xdr:col>72</xdr:col>
      <xdr:colOff>203200</xdr:colOff>
      <xdr:row>88</xdr:row>
      <xdr:rowOff>156845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4189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54293</xdr:rowOff>
    </xdr:from>
    <xdr:to>
      <xdr:col>68</xdr:col>
      <xdr:colOff>152400</xdr:colOff>
      <xdr:row>88</xdr:row>
      <xdr:rowOff>114618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4189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13018</xdr:rowOff>
    </xdr:from>
    <xdr:to>
      <xdr:col>81</xdr:col>
      <xdr:colOff>95250</xdr:colOff>
      <xdr:row>89</xdr:row>
      <xdr:rowOff>114618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7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80345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6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13018</xdr:rowOff>
    </xdr:from>
    <xdr:to>
      <xdr:col>77</xdr:col>
      <xdr:colOff>95250</xdr:colOff>
      <xdr:row>89</xdr:row>
      <xdr:rowOff>114618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7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99395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5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106045</xdr:rowOff>
    </xdr:from>
    <xdr:to>
      <xdr:col>73</xdr:col>
      <xdr:colOff>44450</xdr:colOff>
      <xdr:row>89</xdr:row>
      <xdr:rowOff>36195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20972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8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3493</xdr:rowOff>
    </xdr:from>
    <xdr:to>
      <xdr:col>68</xdr:col>
      <xdr:colOff>203200</xdr:colOff>
      <xdr:row>88</xdr:row>
      <xdr:rowOff>105093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89870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7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63818</xdr:rowOff>
    </xdr:from>
    <xdr:to>
      <xdr:col>64</xdr:col>
      <xdr:colOff>152400</xdr:colOff>
      <xdr:row>88</xdr:row>
      <xdr:rowOff>165418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150195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3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と同水準で推移しており前年比０．２９ポイント増加し、類似団体平均を５．２５ポイント下回っている。近年定年前退職者も増えており、このことによる行政サービスが低下とならないように計画的に職員採用を行っていく予定である。今後の事務事業の見直しを併せて適正な人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1384</xdr:rowOff>
    </xdr:from>
    <xdr:to>
      <xdr:col>81</xdr:col>
      <xdr:colOff>44450</xdr:colOff>
      <xdr:row>61</xdr:row>
      <xdr:rowOff>8382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59834"/>
          <a:ext cx="8382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166560</xdr:rowOff>
    </xdr:from>
    <xdr:to>
      <xdr:col>77</xdr:col>
      <xdr:colOff>44450</xdr:colOff>
      <xdr:row>61</xdr:row>
      <xdr:rowOff>1384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53560"/>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159321</xdr:rowOff>
    </xdr:from>
    <xdr:to>
      <xdr:col>72</xdr:col>
      <xdr:colOff>203200</xdr:colOff>
      <xdr:row>60</xdr:row>
      <xdr:rowOff>166560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4632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134950</xdr:rowOff>
    </xdr:from>
    <xdr:to>
      <xdr:col>68</xdr:col>
      <xdr:colOff>152400</xdr:colOff>
      <xdr:row>60</xdr:row>
      <xdr:rowOff>159321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21950"/>
          <a:ext cx="889000" cy="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129032</xdr:rowOff>
    </xdr:from>
    <xdr:to>
      <xdr:col>81</xdr:col>
      <xdr:colOff>95250</xdr:colOff>
      <xdr:row>61</xdr:row>
      <xdr:rowOff>59182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145559</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6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122034</xdr:rowOff>
    </xdr:from>
    <xdr:to>
      <xdr:col>77</xdr:col>
      <xdr:colOff>95250</xdr:colOff>
      <xdr:row>61</xdr:row>
      <xdr:rowOff>52184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62361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7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115760</xdr:rowOff>
    </xdr:from>
    <xdr:to>
      <xdr:col>73</xdr:col>
      <xdr:colOff>44450</xdr:colOff>
      <xdr:row>61</xdr:row>
      <xdr:rowOff>45910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56087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17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108521</xdr:rowOff>
    </xdr:from>
    <xdr:to>
      <xdr:col>68</xdr:col>
      <xdr:colOff>203200</xdr:colOff>
      <xdr:row>61</xdr:row>
      <xdr:rowOff>38671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48848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16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84150</xdr:rowOff>
    </xdr:from>
    <xdr:to>
      <xdr:col>64</xdr:col>
      <xdr:colOff>152400</xdr:colOff>
      <xdr:row>61</xdr:row>
      <xdr:rowOff>14300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24477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金がピークを越えたことなどにより、近年改善傾向にはあるが、今年度については、普通交付税額及び臨時財政対策債発行可能額の減少により０．１ポイント増加し、類似団体平均をみても３．６ポイント上回っている。公営企業繰出しがピークを過ぎたものの、公債費については、計画的な起債発行に努め、比率の上昇を抑制し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63077</xdr:rowOff>
    </xdr:from>
    <xdr:to>
      <xdr:col>81</xdr:col>
      <xdr:colOff>44450</xdr:colOff>
      <xdr:row>43</xdr:row>
      <xdr:rowOff>71120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4354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63077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79163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4193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79163</xdr:rowOff>
    </xdr:from>
    <xdr:to>
      <xdr:col>68</xdr:col>
      <xdr:colOff>152400</xdr:colOff>
      <xdr:row>43</xdr:row>
      <xdr:rowOff>143510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4515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12277</xdr:rowOff>
    </xdr:from>
    <xdr:to>
      <xdr:col>77</xdr:col>
      <xdr:colOff>95250</xdr:colOff>
      <xdr:row>43</xdr:row>
      <xdr:rowOff>113877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98654</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28363</xdr:rowOff>
    </xdr:from>
    <xdr:to>
      <xdr:col>68</xdr:col>
      <xdr:colOff>203200</xdr:colOff>
      <xdr:row>43</xdr:row>
      <xdr:rowOff>129963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114740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地方債残高の減や財政調整基金などの積立による充当可能基金の増額等により、昨年比で９．１ポイント改善したものの、類似団体平均を上回っている。これは、地方債の現在高が年々減少しているものの、類似団体と比較すると標準財政規模に対して依然として高い割合を占めていることなどが要因である。今後も地方債残高等を抑え、財政調整基金・減債基金などの積立を行い改善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155938</xdr:rowOff>
    </xdr:from>
    <xdr:to>
      <xdr:col>81</xdr:col>
      <xdr:colOff>44450</xdr:colOff>
      <xdr:row>15</xdr:row>
      <xdr:rowOff>141333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556238"/>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141333</xdr:rowOff>
    </xdr:from>
    <xdr:to>
      <xdr:col>77</xdr:col>
      <xdr:colOff>44450</xdr:colOff>
      <xdr:row>17</xdr:row>
      <xdr:rowOff>1814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713083"/>
          <a:ext cx="8890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1814</xdr:rowOff>
    </xdr:from>
    <xdr:to>
      <xdr:col>72</xdr:col>
      <xdr:colOff>203200</xdr:colOff>
      <xdr:row>18</xdr:row>
      <xdr:rowOff>142331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916464"/>
          <a:ext cx="889000" cy="31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142331</xdr:rowOff>
    </xdr:from>
    <xdr:to>
      <xdr:col>68</xdr:col>
      <xdr:colOff>152400</xdr:colOff>
      <xdr:row>18</xdr:row>
      <xdr:rowOff>161290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22843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105138</xdr:rowOff>
    </xdr:from>
    <xdr:to>
      <xdr:col>81</xdr:col>
      <xdr:colOff>95250</xdr:colOff>
      <xdr:row>15</xdr:row>
      <xdr:rowOff>35288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5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77215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47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90533</xdr:rowOff>
    </xdr:from>
    <xdr:to>
      <xdr:col>77</xdr:col>
      <xdr:colOff>95250</xdr:colOff>
      <xdr:row>16</xdr:row>
      <xdr:rowOff>20683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66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5460</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748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122464</xdr:rowOff>
    </xdr:from>
    <xdr:to>
      <xdr:col>73</xdr:col>
      <xdr:colOff>44450</xdr:colOff>
      <xdr:row>17</xdr:row>
      <xdr:rowOff>52614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8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37391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9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91531</xdr:rowOff>
    </xdr:from>
    <xdr:to>
      <xdr:col>68</xdr:col>
      <xdr:colOff>203200</xdr:colOff>
      <xdr:row>19</xdr:row>
      <xdr:rowOff>21681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17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6458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26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110490</xdr:rowOff>
    </xdr:from>
    <xdr:to>
      <xdr:col>64</xdr:col>
      <xdr:colOff>152400</xdr:colOff>
      <xdr:row>19</xdr:row>
      <xdr:rowOff>40640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25417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28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4,329
4,302
122.14
4,170,276
3,906,115
263,179
2,198,086
3,355,166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人件費については、０．２ポイント増加し、類似団体平均を１．７ポイント上回っている。これは人件費に対しての経常一般財源が少ないことが原因である。今後も適正な人員管理に努める。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80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18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723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64279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０．９ポイント増加し、類似団体平均を１．１ポイント下回った。ふるさと納税事業や小中学校給食費無償化による賄材料費等が増加したことが要因となっている。ふるさと納税については減少傾向にあり、今後は物件費が減少していくことが想定さ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118836</xdr:rowOff>
    </xdr:from>
    <xdr:to>
      <xdr:col>82</xdr:col>
      <xdr:colOff>107950</xdr:colOff>
      <xdr:row>16</xdr:row>
      <xdr:rowOff>6169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058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33927</xdr:rowOff>
    </xdr:from>
    <xdr:to>
      <xdr:col>78</xdr:col>
      <xdr:colOff>69850</xdr:colOff>
      <xdr:row>15</xdr:row>
      <xdr:rowOff>118836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0567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67871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33927</xdr:rowOff>
    </xdr:from>
    <xdr:to>
      <xdr:col>73</xdr:col>
      <xdr:colOff>180975</xdr:colOff>
      <xdr:row>15</xdr:row>
      <xdr:rowOff>86179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056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86179</xdr:rowOff>
    </xdr:from>
    <xdr:to>
      <xdr:col>69</xdr:col>
      <xdr:colOff>92075</xdr:colOff>
      <xdr:row>15</xdr:row>
      <xdr:rowOff>86179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5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126819</xdr:rowOff>
    </xdr:from>
    <xdr:to>
      <xdr:col>82</xdr:col>
      <xdr:colOff>158750</xdr:colOff>
      <xdr:row>16</xdr:row>
      <xdr:rowOff>56969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143346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4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68036</xdr:rowOff>
    </xdr:from>
    <xdr:to>
      <xdr:col>78</xdr:col>
      <xdr:colOff>120650</xdr:colOff>
      <xdr:row>15</xdr:row>
      <xdr:rowOff>169636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154577</xdr:rowOff>
    </xdr:from>
    <xdr:to>
      <xdr:col>74</xdr:col>
      <xdr:colOff>31750</xdr:colOff>
      <xdr:row>15</xdr:row>
      <xdr:rowOff>84727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94904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類似団体平均を０．６ポイント下回っている。要因は単独事業が約１割でほとんどが補助事業であり、国庫補助事業等の特定財源が多いためである。今後も適正な水準で推移するよう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114300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359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76200</xdr:rowOff>
    </xdr:from>
    <xdr:to>
      <xdr:col>19</xdr:col>
      <xdr:colOff>187325</xdr:colOff>
      <xdr:row>54</xdr:row>
      <xdr:rowOff>101600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33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76200</xdr:rowOff>
    </xdr:from>
    <xdr:to>
      <xdr:col>15</xdr:col>
      <xdr:colOff>98425</xdr:colOff>
      <xdr:row>54</xdr:row>
      <xdr:rowOff>114300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33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114300</xdr:rowOff>
    </xdr:from>
    <xdr:to>
      <xdr:col>11</xdr:col>
      <xdr:colOff>9525</xdr:colOff>
      <xdr:row>54</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37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63500</xdr:rowOff>
    </xdr:from>
    <xdr:to>
      <xdr:col>24</xdr:col>
      <xdr:colOff>76200</xdr:colOff>
      <xdr:row>54</xdr:row>
      <xdr:rowOff>165100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25400</xdr:rowOff>
    </xdr:from>
    <xdr:to>
      <xdr:col>15</xdr:col>
      <xdr:colOff>149225</xdr:colOff>
      <xdr:row>54</xdr:row>
      <xdr:rowOff>127000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137177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その他に係る経常収支比率が類似団体平均を上回っているのは、公営企業会計への繰出金の増加が主な要因である。企業会計等の経費削減や料金の適正化を検討するとともに、繰出金の抑制・平準化を図る。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147574</xdr:rowOff>
    </xdr:from>
    <xdr:to>
      <xdr:col>82</xdr:col>
      <xdr:colOff>107950</xdr:colOff>
      <xdr:row>58</xdr:row>
      <xdr:rowOff>67564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92022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106426</xdr:rowOff>
    </xdr:from>
    <xdr:to>
      <xdr:col>78</xdr:col>
      <xdr:colOff>69850</xdr:colOff>
      <xdr:row>57</xdr:row>
      <xdr:rowOff>147574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879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106426</xdr:rowOff>
    </xdr:from>
    <xdr:to>
      <xdr:col>73</xdr:col>
      <xdr:colOff>180975</xdr:colOff>
      <xdr:row>58</xdr:row>
      <xdr:rowOff>72136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8790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17272</xdr:rowOff>
    </xdr:from>
    <xdr:to>
      <xdr:col>69</xdr:col>
      <xdr:colOff>92075</xdr:colOff>
      <xdr:row>58</xdr:row>
      <xdr:rowOff>72136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961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xdr:rowOff>
    </xdr:from>
    <xdr:to>
      <xdr:col>82</xdr:col>
      <xdr:colOff>158750</xdr:colOff>
      <xdr:row>58</xdr:row>
      <xdr:rowOff>118364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160291</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96774</xdr:rowOff>
    </xdr:from>
    <xdr:to>
      <xdr:col>78</xdr:col>
      <xdr:colOff>120650</xdr:colOff>
      <xdr:row>58</xdr:row>
      <xdr:rowOff>26924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11701</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95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55626</xdr:rowOff>
    </xdr:from>
    <xdr:to>
      <xdr:col>74</xdr:col>
      <xdr:colOff>31750</xdr:colOff>
      <xdr:row>57</xdr:row>
      <xdr:rowOff>157226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142003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21336</xdr:rowOff>
    </xdr:from>
    <xdr:to>
      <xdr:col>69</xdr:col>
      <xdr:colOff>142875</xdr:colOff>
      <xdr:row>58</xdr:row>
      <xdr:rowOff>122936</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107713</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5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ついては、前年度比０．１ポイント減少し、類似団体平均を１．７ポイント下回った。平成１６年度に補助金制度の見直しを行い、嵩上げ補助や単独補助を削減したことが要因となっている。今後も補助金の適正化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49276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16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49276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1391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1391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49276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986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償還のピークを越えたことにより、近年改善傾向にはあるが、前年度より０．３ポイント減少し、類似団体平均を０．３ポイント下回った。ほ場整備事業を継続して行っており、今後も投資的事業については、厳選し地方債発行の抑制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76</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838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76</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7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77</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762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35561</xdr:rowOff>
    </xdr:from>
    <xdr:to>
      <xdr:col>11</xdr:col>
      <xdr:colOff>9525</xdr:colOff>
      <xdr:row>77</xdr:row>
      <xdr:rowOff>54611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372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156211</xdr:rowOff>
    </xdr:from>
    <xdr:to>
      <xdr:col>11</xdr:col>
      <xdr:colOff>60325</xdr:colOff>
      <xdr:row>77</xdr:row>
      <xdr:rowOff>86361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前年度比３．１ポイント、類似団体平均を５．６ポイント上回っている。公債費以外で経常経費に占める割合が大きいのは人件費、繰出金、物件費となっている。今後、適正な水準の維持に努める。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91077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62939"/>
          <a:ext cx="8382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33927</xdr:rowOff>
    </xdr:from>
    <xdr:to>
      <xdr:col>78</xdr:col>
      <xdr:colOff>69850</xdr:colOff>
      <xdr:row>77</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35577"/>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33927</xdr:rowOff>
    </xdr:from>
    <xdr:to>
      <xdr:col>73</xdr:col>
      <xdr:colOff>180975</xdr:colOff>
      <xdr:row>78</xdr:row>
      <xdr:rowOff>38826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3557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144962</xdr:rowOff>
    </xdr:from>
    <xdr:to>
      <xdr:col>69</xdr:col>
      <xdr:colOff>92075</xdr:colOff>
      <xdr:row>78</xdr:row>
      <xdr:rowOff>38826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466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40277</xdr:rowOff>
    </xdr:from>
    <xdr:to>
      <xdr:col>82</xdr:col>
      <xdr:colOff>158750</xdr:colOff>
      <xdr:row>78</xdr:row>
      <xdr:rowOff>141877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1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12354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154577</xdr:rowOff>
    </xdr:from>
    <xdr:to>
      <xdr:col>74</xdr:col>
      <xdr:colOff>31750</xdr:colOff>
      <xdr:row>77</xdr:row>
      <xdr:rowOff>84727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69504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7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159476</xdr:rowOff>
    </xdr:from>
    <xdr:to>
      <xdr:col>69</xdr:col>
      <xdr:colOff>142875</xdr:colOff>
      <xdr:row>78</xdr:row>
      <xdr:rowOff>89626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74403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4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94162</xdr:rowOff>
    </xdr:from>
    <xdr:to>
      <xdr:col>65</xdr:col>
      <xdr:colOff>53975</xdr:colOff>
      <xdr:row>78</xdr:row>
      <xdr:rowOff>24312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9089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88719</xdr:rowOff>
    </xdr:from>
    <xdr:to>
      <xdr:col>29</xdr:col>
      <xdr:colOff>127000</xdr:colOff>
      <xdr:row>18</xdr:row>
      <xdr:rowOff>95950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22444"/>
          <a:ext cx="647700" cy="7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95950</xdr:rowOff>
    </xdr:from>
    <xdr:to>
      <xdr:col>26</xdr:col>
      <xdr:colOff>50800</xdr:colOff>
      <xdr:row>18</xdr:row>
      <xdr:rowOff>98021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29675"/>
          <a:ext cx="698500" cy="2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98021</xdr:rowOff>
    </xdr:from>
    <xdr:to>
      <xdr:col>22</xdr:col>
      <xdr:colOff>114300</xdr:colOff>
      <xdr:row>18</xdr:row>
      <xdr:rowOff>124565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31746"/>
          <a:ext cx="698500" cy="26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124565</xdr:rowOff>
    </xdr:from>
    <xdr:to>
      <xdr:col>18</xdr:col>
      <xdr:colOff>177800</xdr:colOff>
      <xdr:row>18</xdr:row>
      <xdr:rowOff>136426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58290"/>
          <a:ext cx="698500" cy="1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37919</xdr:rowOff>
    </xdr:from>
    <xdr:to>
      <xdr:col>29</xdr:col>
      <xdr:colOff>177800</xdr:colOff>
      <xdr:row>18</xdr:row>
      <xdr:rowOff>139519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71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9996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4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45150</xdr:rowOff>
    </xdr:from>
    <xdr:to>
      <xdr:col>26</xdr:col>
      <xdr:colOff>101600</xdr:colOff>
      <xdr:row>18</xdr:row>
      <xdr:rowOff>146750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7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131527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6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47221</xdr:rowOff>
    </xdr:from>
    <xdr:to>
      <xdr:col>22</xdr:col>
      <xdr:colOff>165100</xdr:colOff>
      <xdr:row>18</xdr:row>
      <xdr:rowOff>148821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80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133598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6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73765</xdr:rowOff>
    </xdr:from>
    <xdr:to>
      <xdr:col>19</xdr:col>
      <xdr:colOff>38100</xdr:colOff>
      <xdr:row>19</xdr:row>
      <xdr:rowOff>3915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07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160142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9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85626</xdr:rowOff>
    </xdr:from>
    <xdr:to>
      <xdr:col>15</xdr:col>
      <xdr:colOff>101600</xdr:colOff>
      <xdr:row>19</xdr:row>
      <xdr:rowOff>15776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19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553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0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188722</xdr:rowOff>
    </xdr:from>
    <xdr:to>
      <xdr:col>29</xdr:col>
      <xdr:colOff>127000</xdr:colOff>
      <xdr:row>35</xdr:row>
      <xdr:rowOff>192705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99072"/>
          <a:ext cx="647700" cy="3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173500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838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192705</xdr:rowOff>
    </xdr:from>
    <xdr:to>
      <xdr:col>26</xdr:col>
      <xdr:colOff>50800</xdr:colOff>
      <xdr:row>35</xdr:row>
      <xdr:rowOff>207851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03055"/>
          <a:ext cx="698500" cy="15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207851</xdr:rowOff>
    </xdr:from>
    <xdr:to>
      <xdr:col>22</xdr:col>
      <xdr:colOff>114300</xdr:colOff>
      <xdr:row>35</xdr:row>
      <xdr:rowOff>209466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18201"/>
          <a:ext cx="698500" cy="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209466</xdr:rowOff>
    </xdr:from>
    <xdr:to>
      <xdr:col>18</xdr:col>
      <xdr:colOff>177800</xdr:colOff>
      <xdr:row>35</xdr:row>
      <xdr:rowOff>221828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19816"/>
          <a:ext cx="698500" cy="1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265596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242329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137922</xdr:rowOff>
    </xdr:from>
    <xdr:to>
      <xdr:col>29</xdr:col>
      <xdr:colOff>177800</xdr:colOff>
      <xdr:row>35</xdr:row>
      <xdr:rowOff>239522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48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325899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141905</xdr:rowOff>
    </xdr:from>
    <xdr:to>
      <xdr:col>26</xdr:col>
      <xdr:colOff>101600</xdr:colOff>
      <xdr:row>35</xdr:row>
      <xdr:rowOff>243505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5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253682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21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157051</xdr:rowOff>
    </xdr:from>
    <xdr:to>
      <xdr:col>22</xdr:col>
      <xdr:colOff>165100</xdr:colOff>
      <xdr:row>35</xdr:row>
      <xdr:rowOff>258651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7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268828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3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158666</xdr:rowOff>
    </xdr:from>
    <xdr:to>
      <xdr:col>19</xdr:col>
      <xdr:colOff>38100</xdr:colOff>
      <xdr:row>35</xdr:row>
      <xdr:rowOff>260266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69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245043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55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171028</xdr:rowOff>
    </xdr:from>
    <xdr:to>
      <xdr:col>15</xdr:col>
      <xdr:colOff>101600</xdr:colOff>
      <xdr:row>35</xdr:row>
      <xdr:rowOff>272628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81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257405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6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4,329
4,302
122.14
4,170,276
3,906,115
263,179
2,198,086
3,355,166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167073</xdr:rowOff>
    </xdr:from>
    <xdr:to>
      <xdr:col>24</xdr:col>
      <xdr:colOff>63500</xdr:colOff>
      <xdr:row>37</xdr:row>
      <xdr:rowOff>2092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39273"/>
          <a:ext cx="8382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166556</xdr:rowOff>
    </xdr:from>
    <xdr:to>
      <xdr:col>19</xdr:col>
      <xdr:colOff>177800</xdr:colOff>
      <xdr:row>37</xdr:row>
      <xdr:rowOff>2092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338756"/>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166556</xdr:rowOff>
    </xdr:from>
    <xdr:to>
      <xdr:col>15</xdr:col>
      <xdr:colOff>50800</xdr:colOff>
      <xdr:row>37</xdr:row>
      <xdr:rowOff>17429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38756"/>
          <a:ext cx="889000" cy="2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17429</xdr:rowOff>
    </xdr:from>
    <xdr:to>
      <xdr:col>10</xdr:col>
      <xdr:colOff>114300</xdr:colOff>
      <xdr:row>37</xdr:row>
      <xdr:rowOff>29341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61079"/>
          <a:ext cx="889000" cy="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116892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129689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116273</xdr:rowOff>
    </xdr:from>
    <xdr:to>
      <xdr:col>24</xdr:col>
      <xdr:colOff>114300</xdr:colOff>
      <xdr:row>37</xdr:row>
      <xdr:rowOff>46423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94700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6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122742</xdr:rowOff>
    </xdr:from>
    <xdr:to>
      <xdr:col>20</xdr:col>
      <xdr:colOff>38100</xdr:colOff>
      <xdr:row>37</xdr:row>
      <xdr:rowOff>52892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9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44019</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8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115756</xdr:rowOff>
    </xdr:from>
    <xdr:to>
      <xdr:col>15</xdr:col>
      <xdr:colOff>101600</xdr:colOff>
      <xdr:row>37</xdr:row>
      <xdr:rowOff>45906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8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37033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138079</xdr:rowOff>
    </xdr:from>
    <xdr:to>
      <xdr:col>10</xdr:col>
      <xdr:colOff>165100</xdr:colOff>
      <xdr:row>37</xdr:row>
      <xdr:rowOff>68229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59356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40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149991</xdr:rowOff>
    </xdr:from>
    <xdr:to>
      <xdr:col>6</xdr:col>
      <xdr:colOff>38100</xdr:colOff>
      <xdr:row>37</xdr:row>
      <xdr:rowOff>80141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2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71268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41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6876</xdr:rowOff>
    </xdr:from>
    <xdr:to>
      <xdr:col>24</xdr:col>
      <xdr:colOff>63500</xdr:colOff>
      <xdr:row>58</xdr:row>
      <xdr:rowOff>12636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50976"/>
          <a:ext cx="8382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12636</xdr:rowOff>
    </xdr:from>
    <xdr:to>
      <xdr:col>19</xdr:col>
      <xdr:colOff>177800</xdr:colOff>
      <xdr:row>58</xdr:row>
      <xdr:rowOff>45887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56736"/>
          <a:ext cx="889000" cy="3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45887</xdr:rowOff>
    </xdr:from>
    <xdr:to>
      <xdr:col>15</xdr:col>
      <xdr:colOff>50800</xdr:colOff>
      <xdr:row>58</xdr:row>
      <xdr:rowOff>91900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9987"/>
          <a:ext cx="889000" cy="4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91900</xdr:rowOff>
    </xdr:from>
    <xdr:to>
      <xdr:col>10</xdr:col>
      <xdr:colOff>114300</xdr:colOff>
      <xdr:row>58</xdr:row>
      <xdr:rowOff>100779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36000"/>
          <a:ext cx="8890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127526</xdr:rowOff>
    </xdr:from>
    <xdr:to>
      <xdr:col>24</xdr:col>
      <xdr:colOff>114300</xdr:colOff>
      <xdr:row>58</xdr:row>
      <xdr:rowOff>57676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42453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133286</xdr:rowOff>
    </xdr:from>
    <xdr:to>
      <xdr:col>20</xdr:col>
      <xdr:colOff>38100</xdr:colOff>
      <xdr:row>58</xdr:row>
      <xdr:rowOff>63436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54563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9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166537</xdr:rowOff>
    </xdr:from>
    <xdr:to>
      <xdr:col>15</xdr:col>
      <xdr:colOff>101600</xdr:colOff>
      <xdr:row>58</xdr:row>
      <xdr:rowOff>96687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87814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3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41100</xdr:rowOff>
    </xdr:from>
    <xdr:to>
      <xdr:col>10</xdr:col>
      <xdr:colOff>165100</xdr:colOff>
      <xdr:row>58</xdr:row>
      <xdr:rowOff>142700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8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133827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7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49979</xdr:rowOff>
    </xdr:from>
    <xdr:to>
      <xdr:col>6</xdr:col>
      <xdr:colOff>38100</xdr:colOff>
      <xdr:row>58</xdr:row>
      <xdr:rowOff>151579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142706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37556</xdr:rowOff>
    </xdr:from>
    <xdr:to>
      <xdr:col>24</xdr:col>
      <xdr:colOff>63500</xdr:colOff>
      <xdr:row>77</xdr:row>
      <xdr:rowOff>103809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39206"/>
          <a:ext cx="838200" cy="6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103809</xdr:rowOff>
    </xdr:from>
    <xdr:to>
      <xdr:col>19</xdr:col>
      <xdr:colOff>177800</xdr:colOff>
      <xdr:row>77</xdr:row>
      <xdr:rowOff>117571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05459"/>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80046</xdr:rowOff>
    </xdr:from>
    <xdr:to>
      <xdr:col>15</xdr:col>
      <xdr:colOff>50800</xdr:colOff>
      <xdr:row>77</xdr:row>
      <xdr:rowOff>117571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281696"/>
          <a:ext cx="889000" cy="3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80046</xdr:rowOff>
    </xdr:from>
    <xdr:to>
      <xdr:col>10</xdr:col>
      <xdr:colOff>114300</xdr:colOff>
      <xdr:row>77</xdr:row>
      <xdr:rowOff>87264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81696"/>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158206</xdr:rowOff>
    </xdr:from>
    <xdr:to>
      <xdr:col>24</xdr:col>
      <xdr:colOff>114300</xdr:colOff>
      <xdr:row>77</xdr:row>
      <xdr:rowOff>88356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136633</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6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53009</xdr:rowOff>
    </xdr:from>
    <xdr:to>
      <xdr:col>20</xdr:col>
      <xdr:colOff>38100</xdr:colOff>
      <xdr:row>77</xdr:row>
      <xdr:rowOff>154609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145736</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34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66771</xdr:rowOff>
    </xdr:from>
    <xdr:to>
      <xdr:col>15</xdr:col>
      <xdr:colOff>101600</xdr:colOff>
      <xdr:row>77</xdr:row>
      <xdr:rowOff>168371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159498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3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29246</xdr:rowOff>
    </xdr:from>
    <xdr:to>
      <xdr:col>10</xdr:col>
      <xdr:colOff>165100</xdr:colOff>
      <xdr:row>77</xdr:row>
      <xdr:rowOff>130846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121973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32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36464</xdr:rowOff>
    </xdr:from>
    <xdr:to>
      <xdr:col>6</xdr:col>
      <xdr:colOff>38100</xdr:colOff>
      <xdr:row>77</xdr:row>
      <xdr:rowOff>138064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129191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3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164618</xdr:rowOff>
    </xdr:from>
    <xdr:to>
      <xdr:col>24</xdr:col>
      <xdr:colOff>63500</xdr:colOff>
      <xdr:row>96</xdr:row>
      <xdr:rowOff>170884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23818"/>
          <a:ext cx="838200" cy="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170884</xdr:rowOff>
    </xdr:from>
    <xdr:to>
      <xdr:col>19</xdr:col>
      <xdr:colOff>177800</xdr:colOff>
      <xdr:row>97</xdr:row>
      <xdr:rowOff>25295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30084"/>
          <a:ext cx="889000" cy="2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25295</xdr:rowOff>
    </xdr:from>
    <xdr:to>
      <xdr:col>15</xdr:col>
      <xdr:colOff>50800</xdr:colOff>
      <xdr:row>97</xdr:row>
      <xdr:rowOff>46337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55945"/>
          <a:ext cx="8890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46337</xdr:rowOff>
    </xdr:from>
    <xdr:to>
      <xdr:col>10</xdr:col>
      <xdr:colOff>114300</xdr:colOff>
      <xdr:row>97</xdr:row>
      <xdr:rowOff>96038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76987"/>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133066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20393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113818</xdr:rowOff>
    </xdr:from>
    <xdr:to>
      <xdr:col>24</xdr:col>
      <xdr:colOff>114300</xdr:colOff>
      <xdr:row>97</xdr:row>
      <xdr:rowOff>43968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92245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120084</xdr:rowOff>
    </xdr:from>
    <xdr:to>
      <xdr:col>20</xdr:col>
      <xdr:colOff>38100</xdr:colOff>
      <xdr:row>97</xdr:row>
      <xdr:rowOff>50234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7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41361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7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145945</xdr:rowOff>
    </xdr:from>
    <xdr:to>
      <xdr:col>15</xdr:col>
      <xdr:colOff>101600</xdr:colOff>
      <xdr:row>97</xdr:row>
      <xdr:rowOff>76095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67222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9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166987</xdr:rowOff>
    </xdr:from>
    <xdr:to>
      <xdr:col>10</xdr:col>
      <xdr:colOff>165100</xdr:colOff>
      <xdr:row>97</xdr:row>
      <xdr:rowOff>97137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2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88264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45238</xdr:rowOff>
    </xdr:from>
    <xdr:to>
      <xdr:col>6</xdr:col>
      <xdr:colOff>38100</xdr:colOff>
      <xdr:row>97</xdr:row>
      <xdr:rowOff>146838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7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137965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89715</xdr:rowOff>
    </xdr:from>
    <xdr:to>
      <xdr:col>55</xdr:col>
      <xdr:colOff>0</xdr:colOff>
      <xdr:row>38</xdr:row>
      <xdr:rowOff>95040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604815"/>
          <a:ext cx="838200" cy="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89715</xdr:rowOff>
    </xdr:from>
    <xdr:to>
      <xdr:col>50</xdr:col>
      <xdr:colOff>114300</xdr:colOff>
      <xdr:row>38</xdr:row>
      <xdr:rowOff>114867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04815"/>
          <a:ext cx="889000" cy="2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113688</xdr:rowOff>
    </xdr:from>
    <xdr:to>
      <xdr:col>45</xdr:col>
      <xdr:colOff>177800</xdr:colOff>
      <xdr:row>38</xdr:row>
      <xdr:rowOff>114867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628788"/>
          <a:ext cx="889000" cy="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92970</xdr:rowOff>
    </xdr:from>
    <xdr:to>
      <xdr:col>41</xdr:col>
      <xdr:colOff>50800</xdr:colOff>
      <xdr:row>38</xdr:row>
      <xdr:rowOff>113688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608070"/>
          <a:ext cx="889000" cy="2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44240</xdr:rowOff>
    </xdr:from>
    <xdr:to>
      <xdr:col>55</xdr:col>
      <xdr:colOff>50800</xdr:colOff>
      <xdr:row>38</xdr:row>
      <xdr:rowOff>145840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130617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7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38915</xdr:rowOff>
    </xdr:from>
    <xdr:to>
      <xdr:col>50</xdr:col>
      <xdr:colOff>165100</xdr:colOff>
      <xdr:row>38</xdr:row>
      <xdr:rowOff>140515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131642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64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64067</xdr:rowOff>
    </xdr:from>
    <xdr:to>
      <xdr:col>46</xdr:col>
      <xdr:colOff>38100</xdr:colOff>
      <xdr:row>38</xdr:row>
      <xdr:rowOff>165667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7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156794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7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62888</xdr:rowOff>
    </xdr:from>
    <xdr:to>
      <xdr:col>41</xdr:col>
      <xdr:colOff>101600</xdr:colOff>
      <xdr:row>38</xdr:row>
      <xdr:rowOff>164488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7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155615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7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42170</xdr:rowOff>
    </xdr:from>
    <xdr:to>
      <xdr:col>36</xdr:col>
      <xdr:colOff>165100</xdr:colOff>
      <xdr:row>38</xdr:row>
      <xdr:rowOff>143770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134897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4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52501</xdr:rowOff>
    </xdr:from>
    <xdr:to>
      <xdr:col>55</xdr:col>
      <xdr:colOff>0</xdr:colOff>
      <xdr:row>58</xdr:row>
      <xdr:rowOff>76181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96601"/>
          <a:ext cx="8382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52501</xdr:rowOff>
    </xdr:from>
    <xdr:to>
      <xdr:col>50</xdr:col>
      <xdr:colOff>114300</xdr:colOff>
      <xdr:row>58</xdr:row>
      <xdr:rowOff>74429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96601"/>
          <a:ext cx="889000" cy="2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74429</xdr:rowOff>
    </xdr:from>
    <xdr:to>
      <xdr:col>45</xdr:col>
      <xdr:colOff>177800</xdr:colOff>
      <xdr:row>58</xdr:row>
      <xdr:rowOff>91462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18529"/>
          <a:ext cx="889000" cy="1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84548</xdr:rowOff>
    </xdr:from>
    <xdr:to>
      <xdr:col>41</xdr:col>
      <xdr:colOff>50800</xdr:colOff>
      <xdr:row>58</xdr:row>
      <xdr:rowOff>91462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28648"/>
          <a:ext cx="889000" cy="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25381</xdr:rowOff>
    </xdr:from>
    <xdr:to>
      <xdr:col>55</xdr:col>
      <xdr:colOff>50800</xdr:colOff>
      <xdr:row>58</xdr:row>
      <xdr:rowOff>126981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111758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8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1701</xdr:rowOff>
    </xdr:from>
    <xdr:to>
      <xdr:col>50</xdr:col>
      <xdr:colOff>165100</xdr:colOff>
      <xdr:row>58</xdr:row>
      <xdr:rowOff>103301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94428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3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23629</xdr:rowOff>
    </xdr:from>
    <xdr:to>
      <xdr:col>46</xdr:col>
      <xdr:colOff>38100</xdr:colOff>
      <xdr:row>58</xdr:row>
      <xdr:rowOff>125229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116356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6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40662</xdr:rowOff>
    </xdr:from>
    <xdr:to>
      <xdr:col>41</xdr:col>
      <xdr:colOff>101600</xdr:colOff>
      <xdr:row>58</xdr:row>
      <xdr:rowOff>142262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133389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7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33748</xdr:rowOff>
    </xdr:from>
    <xdr:to>
      <xdr:col>36</xdr:col>
      <xdr:colOff>165100</xdr:colOff>
      <xdr:row>58</xdr:row>
      <xdr:rowOff>135348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126475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7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49073</xdr:rowOff>
    </xdr:from>
    <xdr:to>
      <xdr:col>55</xdr:col>
      <xdr:colOff>0</xdr:colOff>
      <xdr:row>78</xdr:row>
      <xdr:rowOff>160048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22173"/>
          <a:ext cx="838200" cy="11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49073</xdr:rowOff>
    </xdr:from>
    <xdr:to>
      <xdr:col>50</xdr:col>
      <xdr:colOff>114300</xdr:colOff>
      <xdr:row>79</xdr:row>
      <xdr:rowOff>22988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22173"/>
          <a:ext cx="889000" cy="1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22988</xdr:rowOff>
    </xdr:from>
    <xdr:to>
      <xdr:col>45</xdr:col>
      <xdr:colOff>177800</xdr:colOff>
      <xdr:row>79</xdr:row>
      <xdr:rowOff>55456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7538"/>
          <a:ext cx="889000" cy="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109248</xdr:rowOff>
    </xdr:from>
    <xdr:to>
      <xdr:col>55</xdr:col>
      <xdr:colOff>50800</xdr:colOff>
      <xdr:row>79</xdr:row>
      <xdr:rowOff>39398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8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69740</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4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169723</xdr:rowOff>
    </xdr:from>
    <xdr:to>
      <xdr:col>50</xdr:col>
      <xdr:colOff>165100</xdr:colOff>
      <xdr:row>78</xdr:row>
      <xdr:rowOff>99873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116400</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314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143638</xdr:rowOff>
    </xdr:from>
    <xdr:to>
      <xdr:col>46</xdr:col>
      <xdr:colOff>38100</xdr:colOff>
      <xdr:row>79</xdr:row>
      <xdr:rowOff>73788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64915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60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4656</xdr:rowOff>
    </xdr:from>
    <xdr:to>
      <xdr:col>41</xdr:col>
      <xdr:colOff>101600</xdr:colOff>
      <xdr:row>79</xdr:row>
      <xdr:rowOff>106256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97383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6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158775</xdr:rowOff>
    </xdr:from>
    <xdr:to>
      <xdr:col>55</xdr:col>
      <xdr:colOff>0</xdr:colOff>
      <xdr:row>98</xdr:row>
      <xdr:rowOff>4623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89425"/>
          <a:ext cx="8382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156057</xdr:rowOff>
    </xdr:from>
    <xdr:to>
      <xdr:col>50</xdr:col>
      <xdr:colOff>114300</xdr:colOff>
      <xdr:row>98</xdr:row>
      <xdr:rowOff>4623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86707"/>
          <a:ext cx="889000" cy="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154536</xdr:rowOff>
    </xdr:from>
    <xdr:to>
      <xdr:col>45</xdr:col>
      <xdr:colOff>177800</xdr:colOff>
      <xdr:row>97</xdr:row>
      <xdr:rowOff>156057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85186"/>
          <a:ext cx="889000" cy="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107975</xdr:rowOff>
    </xdr:from>
    <xdr:to>
      <xdr:col>55</xdr:col>
      <xdr:colOff>50800</xdr:colOff>
      <xdr:row>98</xdr:row>
      <xdr:rowOff>38125</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7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34927</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66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125273</xdr:rowOff>
    </xdr:from>
    <xdr:to>
      <xdr:col>50</xdr:col>
      <xdr:colOff>165100</xdr:colOff>
      <xdr:row>98</xdr:row>
      <xdr:rowOff>55423</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46550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4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105257</xdr:rowOff>
    </xdr:from>
    <xdr:to>
      <xdr:col>46</xdr:col>
      <xdr:colOff>38100</xdr:colOff>
      <xdr:row>98</xdr:row>
      <xdr:rowOff>35407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26534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82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103736</xdr:rowOff>
    </xdr:from>
    <xdr:to>
      <xdr:col>41</xdr:col>
      <xdr:colOff>101600</xdr:colOff>
      <xdr:row>98</xdr:row>
      <xdr:rowOff>33886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73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25013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8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36312</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22862"/>
          <a:ext cx="8382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36312</xdr:rowOff>
    </xdr:from>
    <xdr:to>
      <xdr:col>81</xdr:col>
      <xdr:colOff>50800</xdr:colOff>
      <xdr:row>39</xdr:row>
      <xdr:rowOff>40773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22862"/>
          <a:ext cx="889000" cy="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36437</xdr:rowOff>
    </xdr:from>
    <xdr:to>
      <xdr:col>76</xdr:col>
      <xdr:colOff>114300</xdr:colOff>
      <xdr:row>39</xdr:row>
      <xdr:rowOff>40773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22987"/>
          <a:ext cx="8890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108473</xdr:rowOff>
    </xdr:from>
    <xdr:to>
      <xdr:col>71</xdr:col>
      <xdr:colOff>177800</xdr:colOff>
      <xdr:row>39</xdr:row>
      <xdr:rowOff>36437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23573"/>
          <a:ext cx="889000" cy="9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167446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156962</xdr:rowOff>
    </xdr:from>
    <xdr:to>
      <xdr:col>81</xdr:col>
      <xdr:colOff>101600</xdr:colOff>
      <xdr:row>39</xdr:row>
      <xdr:rowOff>87112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7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78239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6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161423</xdr:rowOff>
    </xdr:from>
    <xdr:to>
      <xdr:col>76</xdr:col>
      <xdr:colOff>165100</xdr:colOff>
      <xdr:row>39</xdr:row>
      <xdr:rowOff>91573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82700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769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157087</xdr:rowOff>
    </xdr:from>
    <xdr:to>
      <xdr:col>72</xdr:col>
      <xdr:colOff>38100</xdr:colOff>
      <xdr:row>39</xdr:row>
      <xdr:rowOff>87237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78364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6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57673</xdr:rowOff>
    </xdr:from>
    <xdr:to>
      <xdr:col>67</xdr:col>
      <xdr:colOff>101600</xdr:colOff>
      <xdr:row>38</xdr:row>
      <xdr:rowOff>159273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7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4350</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4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39722</xdr:rowOff>
    </xdr:from>
    <xdr:to>
      <xdr:col>85</xdr:col>
      <xdr:colOff>127000</xdr:colOff>
      <xdr:row>78</xdr:row>
      <xdr:rowOff>43754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412822"/>
          <a:ext cx="838200" cy="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39722</xdr:rowOff>
    </xdr:from>
    <xdr:to>
      <xdr:col>81</xdr:col>
      <xdr:colOff>50800</xdr:colOff>
      <xdr:row>78</xdr:row>
      <xdr:rowOff>42686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12822"/>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36523</xdr:rowOff>
    </xdr:from>
    <xdr:to>
      <xdr:col>76</xdr:col>
      <xdr:colOff>114300</xdr:colOff>
      <xdr:row>78</xdr:row>
      <xdr:rowOff>42686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409623"/>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36523</xdr:rowOff>
    </xdr:from>
    <xdr:to>
      <xdr:col>71</xdr:col>
      <xdr:colOff>177800</xdr:colOff>
      <xdr:row>78</xdr:row>
      <xdr:rowOff>37063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09623"/>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164404</xdr:rowOff>
    </xdr:from>
    <xdr:to>
      <xdr:col>85</xdr:col>
      <xdr:colOff>177800</xdr:colOff>
      <xdr:row>78</xdr:row>
      <xdr:rowOff>94554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142831</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4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160372</xdr:rowOff>
    </xdr:from>
    <xdr:to>
      <xdr:col>81</xdr:col>
      <xdr:colOff>101600</xdr:colOff>
      <xdr:row>78</xdr:row>
      <xdr:rowOff>90522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6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81649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5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163336</xdr:rowOff>
    </xdr:from>
    <xdr:to>
      <xdr:col>76</xdr:col>
      <xdr:colOff>165100</xdr:colOff>
      <xdr:row>78</xdr:row>
      <xdr:rowOff>93486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84613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157173</xdr:rowOff>
    </xdr:from>
    <xdr:to>
      <xdr:col>72</xdr:col>
      <xdr:colOff>38100</xdr:colOff>
      <xdr:row>78</xdr:row>
      <xdr:rowOff>87323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78450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5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157713</xdr:rowOff>
    </xdr:from>
    <xdr:to>
      <xdr:col>67</xdr:col>
      <xdr:colOff>101600</xdr:colOff>
      <xdr:row>78</xdr:row>
      <xdr:rowOff>87863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78990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5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24637</xdr:rowOff>
    </xdr:from>
    <xdr:to>
      <xdr:col>85</xdr:col>
      <xdr:colOff>127000</xdr:colOff>
      <xdr:row>98</xdr:row>
      <xdr:rowOff>50538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81300" y="16826737"/>
          <a:ext cx="838200" cy="2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24637</xdr:rowOff>
    </xdr:from>
    <xdr:to>
      <xdr:col>81</xdr:col>
      <xdr:colOff>50800</xdr:colOff>
      <xdr:row>98</xdr:row>
      <xdr:rowOff>50828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26737"/>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50828</xdr:rowOff>
    </xdr:from>
    <xdr:to>
      <xdr:col>76</xdr:col>
      <xdr:colOff>114300</xdr:colOff>
      <xdr:row>98</xdr:row>
      <xdr:rowOff>70261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852928"/>
          <a:ext cx="889000" cy="1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108973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70261</xdr:rowOff>
    </xdr:from>
    <xdr:to>
      <xdr:col>71</xdr:col>
      <xdr:colOff>177800</xdr:colOff>
      <xdr:row>98</xdr:row>
      <xdr:rowOff>74857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72361"/>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121260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171188</xdr:rowOff>
    </xdr:from>
    <xdr:to>
      <xdr:col>85</xdr:col>
      <xdr:colOff>177800</xdr:colOff>
      <xdr:row>98</xdr:row>
      <xdr:rowOff>101338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0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130565</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8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145287</xdr:rowOff>
    </xdr:from>
    <xdr:to>
      <xdr:col>81</xdr:col>
      <xdr:colOff>101600</xdr:colOff>
      <xdr:row>98</xdr:row>
      <xdr:rowOff>75437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7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91964</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55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xdr:rowOff>
    </xdr:from>
    <xdr:to>
      <xdr:col>76</xdr:col>
      <xdr:colOff>165100</xdr:colOff>
      <xdr:row>98</xdr:row>
      <xdr:rowOff>101628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0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118155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7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19461</xdr:rowOff>
    </xdr:from>
    <xdr:to>
      <xdr:col>72</xdr:col>
      <xdr:colOff>38100</xdr:colOff>
      <xdr:row>98</xdr:row>
      <xdr:rowOff>121061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137588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9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24057</xdr:rowOff>
    </xdr:from>
    <xdr:to>
      <xdr:col>67</xdr:col>
      <xdr:colOff>101600</xdr:colOff>
      <xdr:row>98</xdr:row>
      <xdr:rowOff>125657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2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116784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1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26848</xdr:rowOff>
    </xdr:from>
    <xdr:to>
      <xdr:col>116</xdr:col>
      <xdr:colOff>63500</xdr:colOff>
      <xdr:row>59</xdr:row>
      <xdr:rowOff>27165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42398"/>
          <a:ext cx="8382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27165</xdr:rowOff>
    </xdr:from>
    <xdr:to>
      <xdr:col>111</xdr:col>
      <xdr:colOff>177800</xdr:colOff>
      <xdr:row>59</xdr:row>
      <xdr:rowOff>27674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42715"/>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27674</xdr:rowOff>
    </xdr:from>
    <xdr:to>
      <xdr:col>107</xdr:col>
      <xdr:colOff>50800</xdr:colOff>
      <xdr:row>59</xdr:row>
      <xdr:rowOff>27991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43224"/>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27991</xdr:rowOff>
    </xdr:from>
    <xdr:to>
      <xdr:col>102</xdr:col>
      <xdr:colOff>114300</xdr:colOff>
      <xdr:row>59</xdr:row>
      <xdr:rowOff>28397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43541"/>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147498</xdr:rowOff>
    </xdr:from>
    <xdr:to>
      <xdr:col>116</xdr:col>
      <xdr:colOff>114300</xdr:colOff>
      <xdr:row>59</xdr:row>
      <xdr:rowOff>77648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62425</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0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147815</xdr:rowOff>
    </xdr:from>
    <xdr:to>
      <xdr:col>112</xdr:col>
      <xdr:colOff>38100</xdr:colOff>
      <xdr:row>59</xdr:row>
      <xdr:rowOff>77965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69092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8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148324</xdr:rowOff>
    </xdr:from>
    <xdr:to>
      <xdr:col>107</xdr:col>
      <xdr:colOff>101600</xdr:colOff>
      <xdr:row>59</xdr:row>
      <xdr:rowOff>78474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9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69601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8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148641</xdr:rowOff>
    </xdr:from>
    <xdr:to>
      <xdr:col>102</xdr:col>
      <xdr:colOff>165100</xdr:colOff>
      <xdr:row>59</xdr:row>
      <xdr:rowOff>78791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69918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8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149047</xdr:rowOff>
    </xdr:from>
    <xdr:to>
      <xdr:col>98</xdr:col>
      <xdr:colOff>38100</xdr:colOff>
      <xdr:row>59</xdr:row>
      <xdr:rowOff>79197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70324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8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51526</xdr:rowOff>
    </xdr:from>
    <xdr:to>
      <xdr:col>116</xdr:col>
      <xdr:colOff>63500</xdr:colOff>
      <xdr:row>77</xdr:row>
      <xdr:rowOff>57804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253176"/>
          <a:ext cx="8382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57804</xdr:rowOff>
    </xdr:from>
    <xdr:to>
      <xdr:col>111</xdr:col>
      <xdr:colOff>177800</xdr:colOff>
      <xdr:row>77</xdr:row>
      <xdr:rowOff>60196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59454"/>
          <a:ext cx="8890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60196</xdr:rowOff>
    </xdr:from>
    <xdr:to>
      <xdr:col>107</xdr:col>
      <xdr:colOff>50800</xdr:colOff>
      <xdr:row>77</xdr:row>
      <xdr:rowOff>60356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261846"/>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60356</xdr:rowOff>
    </xdr:from>
    <xdr:to>
      <xdr:col>102</xdr:col>
      <xdr:colOff>114300</xdr:colOff>
      <xdr:row>77</xdr:row>
      <xdr:rowOff>99444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262006"/>
          <a:ext cx="889000" cy="3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726</xdr:rowOff>
    </xdr:from>
    <xdr:to>
      <xdr:col>116</xdr:col>
      <xdr:colOff>114300</xdr:colOff>
      <xdr:row>77</xdr:row>
      <xdr:rowOff>102326</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150603</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1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7004</xdr:rowOff>
    </xdr:from>
    <xdr:to>
      <xdr:col>112</xdr:col>
      <xdr:colOff>38100</xdr:colOff>
      <xdr:row>77</xdr:row>
      <xdr:rowOff>108604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99731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9396</xdr:rowOff>
    </xdr:from>
    <xdr:to>
      <xdr:col>107</xdr:col>
      <xdr:colOff>101600</xdr:colOff>
      <xdr:row>77</xdr:row>
      <xdr:rowOff>110996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1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102123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0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9556</xdr:rowOff>
    </xdr:from>
    <xdr:to>
      <xdr:col>102</xdr:col>
      <xdr:colOff>165100</xdr:colOff>
      <xdr:row>77</xdr:row>
      <xdr:rowOff>111156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102283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3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48644</xdr:rowOff>
    </xdr:from>
    <xdr:to>
      <xdr:col>98</xdr:col>
      <xdr:colOff>38100</xdr:colOff>
      <xdr:row>77</xdr:row>
      <xdr:rowOff>150244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5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141371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3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902</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千円となっている。主な構成項目である人件費は、住民一人あたり</a:t>
          </a:r>
          <a:r>
            <a:rPr kumimoji="1" lang="en-US" altLang="ja-JP" sz="1300">
              <a:latin typeface="ＭＳ Ｐゴシック" panose="020B0600070205080204" pitchFamily="50" charset="-128"/>
              <a:ea typeface="ＭＳ Ｐゴシック" panose="020B0600070205080204" pitchFamily="50" charset="-128"/>
            </a:rPr>
            <a:t>138,026</a:t>
          </a:r>
          <a:r>
            <a:rPr kumimoji="1" lang="ja-JP" altLang="en-US" sz="1300">
              <a:latin typeface="ＭＳ Ｐゴシック" panose="020B0600070205080204" pitchFamily="50" charset="-128"/>
              <a:ea typeface="ＭＳ Ｐゴシック" panose="020B0600070205080204" pitchFamily="50" charset="-128"/>
            </a:rPr>
            <a:t>円となっており、前年度と比較し</a:t>
          </a:r>
          <a:r>
            <a:rPr kumimoji="1" lang="en-US" altLang="ja-JP" sz="1300">
              <a:latin typeface="ＭＳ Ｐゴシック" panose="020B0600070205080204" pitchFamily="50" charset="-128"/>
              <a:ea typeface="ＭＳ Ｐゴシック" panose="020B0600070205080204" pitchFamily="50" charset="-128"/>
            </a:rPr>
            <a:t>2,830</a:t>
          </a:r>
          <a:r>
            <a:rPr kumimoji="1" lang="ja-JP" altLang="en-US" sz="1300">
              <a:latin typeface="ＭＳ Ｐゴシック" panose="020B0600070205080204" pitchFamily="50" charset="-128"/>
              <a:ea typeface="ＭＳ Ｐゴシック" panose="020B0600070205080204" pitchFamily="50" charset="-128"/>
            </a:rPr>
            <a:t>円増加しており、類似団体と比較すると</a:t>
          </a:r>
          <a:r>
            <a:rPr kumimoji="1" lang="en-US" altLang="ja-JP" sz="1300">
              <a:latin typeface="ＭＳ Ｐゴシック" panose="020B0600070205080204" pitchFamily="50" charset="-128"/>
              <a:ea typeface="ＭＳ Ｐゴシック" panose="020B0600070205080204" pitchFamily="50" charset="-128"/>
            </a:rPr>
            <a:t>51,708</a:t>
          </a:r>
          <a:r>
            <a:rPr kumimoji="1" lang="ja-JP" altLang="en-US" sz="1300">
              <a:latin typeface="ＭＳ Ｐゴシック" panose="020B0600070205080204" pitchFamily="50" charset="-128"/>
              <a:ea typeface="ＭＳ Ｐゴシック" panose="020B0600070205080204" pitchFamily="50" charset="-128"/>
            </a:rPr>
            <a:t>円下回っている。退職と新規採用による職員の総数は同程度で推移しているが、職員構成が若年化している。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普通建設事業費は住民一人あたり</a:t>
          </a:r>
          <a:r>
            <a:rPr kumimoji="1" lang="en-US" altLang="ja-JP" sz="1300">
              <a:latin typeface="ＭＳ Ｐゴシック" panose="020B0600070205080204" pitchFamily="50" charset="-128"/>
              <a:ea typeface="ＭＳ Ｐゴシック" panose="020B0600070205080204" pitchFamily="50" charset="-128"/>
            </a:rPr>
            <a:t>138,931</a:t>
          </a:r>
          <a:r>
            <a:rPr kumimoji="1" lang="ja-JP" altLang="en-US" sz="1300">
              <a:latin typeface="ＭＳ Ｐゴシック" panose="020B0600070205080204" pitchFamily="50" charset="-128"/>
              <a:ea typeface="ＭＳ Ｐゴシック" panose="020B0600070205080204" pitchFamily="50" charset="-128"/>
            </a:rPr>
            <a:t>円となっており、前年度と比較し</a:t>
          </a:r>
          <a:r>
            <a:rPr kumimoji="1" lang="en-US" altLang="ja-JP" sz="1300">
              <a:latin typeface="ＭＳ Ｐゴシック" panose="020B0600070205080204" pitchFamily="50" charset="-128"/>
              <a:ea typeface="ＭＳ Ｐゴシック" panose="020B0600070205080204" pitchFamily="50" charset="-128"/>
            </a:rPr>
            <a:t>51,793</a:t>
          </a:r>
          <a:r>
            <a:rPr kumimoji="1" lang="ja-JP" altLang="en-US" sz="1300">
              <a:latin typeface="ＭＳ Ｐゴシック" panose="020B0600070205080204" pitchFamily="50" charset="-128"/>
              <a:ea typeface="ＭＳ Ｐゴシック" panose="020B0600070205080204" pitchFamily="50" charset="-128"/>
            </a:rPr>
            <a:t>円減少しており、類似団体と比較すると</a:t>
          </a:r>
          <a:r>
            <a:rPr kumimoji="1" lang="en-US" altLang="ja-JP" sz="1300">
              <a:latin typeface="ＭＳ Ｐゴシック" panose="020B0600070205080204" pitchFamily="50" charset="-128"/>
              <a:ea typeface="ＭＳ Ｐゴシック" panose="020B0600070205080204" pitchFamily="50" charset="-128"/>
            </a:rPr>
            <a:t>152,242</a:t>
          </a:r>
          <a:r>
            <a:rPr kumimoji="1" lang="ja-JP" altLang="en-US" sz="1300">
              <a:latin typeface="ＭＳ Ｐゴシック" panose="020B0600070205080204" pitchFamily="50" charset="-128"/>
              <a:ea typeface="ＭＳ Ｐゴシック" panose="020B0600070205080204" pitchFamily="50" charset="-128"/>
            </a:rPr>
            <a:t>円下回っている。減少の主な要因としては、平成２８年度に実施した多目的運動公園整備事業などの減によるものである。</a:t>
          </a:r>
        </a:p>
        <a:p>
          <a:r>
            <a:rPr kumimoji="1" lang="ja-JP" altLang="en-US" sz="1300">
              <a:latin typeface="ＭＳ Ｐゴシック" panose="020B0600070205080204" pitchFamily="50" charset="-128"/>
              <a:ea typeface="ＭＳ Ｐゴシック" panose="020B0600070205080204" pitchFamily="50" charset="-128"/>
            </a:rPr>
            <a:t>　各項目については、類似団体と比較して下回っており、今後も歳出の適正化に努めていく。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4,329
4,302
122.14
4,170,276
3,906,115
263,179
2,198,086
3,355,166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106267</xdr:rowOff>
    </xdr:from>
    <xdr:to>
      <xdr:col>24</xdr:col>
      <xdr:colOff>63500</xdr:colOff>
      <xdr:row>37</xdr:row>
      <xdr:rowOff>112268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49917"/>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79750</xdr:rowOff>
    </xdr:from>
    <xdr:to>
      <xdr:col>19</xdr:col>
      <xdr:colOff>177800</xdr:colOff>
      <xdr:row>37</xdr:row>
      <xdr:rowOff>106267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23400"/>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79750</xdr:rowOff>
    </xdr:from>
    <xdr:to>
      <xdr:col>15</xdr:col>
      <xdr:colOff>50800</xdr:colOff>
      <xdr:row>37</xdr:row>
      <xdr:rowOff>100495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23400"/>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100495</xdr:rowOff>
    </xdr:from>
    <xdr:to>
      <xdr:col>10</xdr:col>
      <xdr:colOff>114300</xdr:colOff>
      <xdr:row>37</xdr:row>
      <xdr:rowOff>115240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44145"/>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61468</xdr:rowOff>
    </xdr:from>
    <xdr:to>
      <xdr:col>24</xdr:col>
      <xdr:colOff>114300</xdr:colOff>
      <xdr:row>37</xdr:row>
      <xdr:rowOff>163068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39895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8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55467</xdr:rowOff>
    </xdr:from>
    <xdr:to>
      <xdr:col>20</xdr:col>
      <xdr:colOff>38100</xdr:colOff>
      <xdr:row>37</xdr:row>
      <xdr:rowOff>157067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148194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28950</xdr:rowOff>
    </xdr:from>
    <xdr:to>
      <xdr:col>15</xdr:col>
      <xdr:colOff>101600</xdr:colOff>
      <xdr:row>37</xdr:row>
      <xdr:rowOff>130550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121677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6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49695</xdr:rowOff>
    </xdr:from>
    <xdr:to>
      <xdr:col>10</xdr:col>
      <xdr:colOff>165100</xdr:colOff>
      <xdr:row>37</xdr:row>
      <xdr:rowOff>151295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142422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64440</xdr:rowOff>
    </xdr:from>
    <xdr:to>
      <xdr:col>6</xdr:col>
      <xdr:colOff>38100</xdr:colOff>
      <xdr:row>37</xdr:row>
      <xdr:rowOff>166039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8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157166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18317</xdr:rowOff>
    </xdr:from>
    <xdr:to>
      <xdr:col>24</xdr:col>
      <xdr:colOff>63500</xdr:colOff>
      <xdr:row>58</xdr:row>
      <xdr:rowOff>30497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62417"/>
          <a:ext cx="838200" cy="1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18317</xdr:rowOff>
    </xdr:from>
    <xdr:to>
      <xdr:col>19</xdr:col>
      <xdr:colOff>177800</xdr:colOff>
      <xdr:row>58</xdr:row>
      <xdr:rowOff>33503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62417"/>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33503</xdr:rowOff>
    </xdr:from>
    <xdr:to>
      <xdr:col>15</xdr:col>
      <xdr:colOff>50800</xdr:colOff>
      <xdr:row>58</xdr:row>
      <xdr:rowOff>65377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77603"/>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65377</xdr:rowOff>
    </xdr:from>
    <xdr:to>
      <xdr:col>10</xdr:col>
      <xdr:colOff>114300</xdr:colOff>
      <xdr:row>58</xdr:row>
      <xdr:rowOff>75112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09477"/>
          <a:ext cx="889000" cy="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151147</xdr:rowOff>
    </xdr:from>
    <xdr:to>
      <xdr:col>24</xdr:col>
      <xdr:colOff>114300</xdr:colOff>
      <xdr:row>58</xdr:row>
      <xdr:rowOff>81297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8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138967</xdr:rowOff>
    </xdr:from>
    <xdr:to>
      <xdr:col>20</xdr:col>
      <xdr:colOff>38100</xdr:colOff>
      <xdr:row>58</xdr:row>
      <xdr:rowOff>69117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60244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0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154153</xdr:rowOff>
    </xdr:from>
    <xdr:to>
      <xdr:col>15</xdr:col>
      <xdr:colOff>101600</xdr:colOff>
      <xdr:row>58</xdr:row>
      <xdr:rowOff>84303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75430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14577</xdr:rowOff>
    </xdr:from>
    <xdr:to>
      <xdr:col>10</xdr:col>
      <xdr:colOff>165100</xdr:colOff>
      <xdr:row>58</xdr:row>
      <xdr:rowOff>116177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107304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5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24312</xdr:rowOff>
    </xdr:from>
    <xdr:to>
      <xdr:col>6</xdr:col>
      <xdr:colOff>38100</xdr:colOff>
      <xdr:row>58</xdr:row>
      <xdr:rowOff>125912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117039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6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109193</xdr:rowOff>
    </xdr:from>
    <xdr:to>
      <xdr:col>24</xdr:col>
      <xdr:colOff>63500</xdr:colOff>
      <xdr:row>76</xdr:row>
      <xdr:rowOff>126763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39393"/>
          <a:ext cx="8382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125360</xdr:rowOff>
    </xdr:from>
    <xdr:to>
      <xdr:col>19</xdr:col>
      <xdr:colOff>177800</xdr:colOff>
      <xdr:row>76</xdr:row>
      <xdr:rowOff>126763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55560"/>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125360</xdr:rowOff>
    </xdr:from>
    <xdr:to>
      <xdr:col>15</xdr:col>
      <xdr:colOff>50800</xdr:colOff>
      <xdr:row>76</xdr:row>
      <xdr:rowOff>156338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55560"/>
          <a:ext cx="889000" cy="3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156338</xdr:rowOff>
    </xdr:from>
    <xdr:to>
      <xdr:col>10</xdr:col>
      <xdr:colOff>114300</xdr:colOff>
      <xdr:row>77</xdr:row>
      <xdr:rowOff>7482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86538"/>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58393</xdr:rowOff>
    </xdr:from>
    <xdr:to>
      <xdr:col>24</xdr:col>
      <xdr:colOff>114300</xdr:colOff>
      <xdr:row>76</xdr:row>
      <xdr:rowOff>159993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8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144770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0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75963</xdr:rowOff>
    </xdr:from>
    <xdr:to>
      <xdr:col>20</xdr:col>
      <xdr:colOff>38100</xdr:colOff>
      <xdr:row>77</xdr:row>
      <xdr:rowOff>6113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0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168690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9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74560</xdr:rowOff>
    </xdr:from>
    <xdr:to>
      <xdr:col>15</xdr:col>
      <xdr:colOff>101600</xdr:colOff>
      <xdr:row>77</xdr:row>
      <xdr:rowOff>4710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0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167287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9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105538</xdr:rowOff>
    </xdr:from>
    <xdr:to>
      <xdr:col>10</xdr:col>
      <xdr:colOff>165100</xdr:colOff>
      <xdr:row>77</xdr:row>
      <xdr:rowOff>35688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26815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2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128132</xdr:rowOff>
    </xdr:from>
    <xdr:to>
      <xdr:col>6</xdr:col>
      <xdr:colOff>38100</xdr:colOff>
      <xdr:row>77</xdr:row>
      <xdr:rowOff>58282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49409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5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43428</xdr:rowOff>
    </xdr:from>
    <xdr:to>
      <xdr:col>24</xdr:col>
      <xdr:colOff>63500</xdr:colOff>
      <xdr:row>98</xdr:row>
      <xdr:rowOff>44309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845528"/>
          <a:ext cx="8382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24436</xdr:rowOff>
    </xdr:from>
    <xdr:to>
      <xdr:col>19</xdr:col>
      <xdr:colOff>177800</xdr:colOff>
      <xdr:row>98</xdr:row>
      <xdr:rowOff>43428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826536"/>
          <a:ext cx="889000" cy="1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154014</xdr:rowOff>
    </xdr:from>
    <xdr:to>
      <xdr:col>15</xdr:col>
      <xdr:colOff>50800</xdr:colOff>
      <xdr:row>98</xdr:row>
      <xdr:rowOff>24436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84664"/>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154014</xdr:rowOff>
    </xdr:from>
    <xdr:to>
      <xdr:col>10</xdr:col>
      <xdr:colOff>114300</xdr:colOff>
      <xdr:row>98</xdr:row>
      <xdr:rowOff>38205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84664"/>
          <a:ext cx="889000" cy="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164959</xdr:rowOff>
    </xdr:from>
    <xdr:to>
      <xdr:col>24</xdr:col>
      <xdr:colOff>114300</xdr:colOff>
      <xdr:row>98</xdr:row>
      <xdr:rowOff>95109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9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79886</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1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164078</xdr:rowOff>
    </xdr:from>
    <xdr:to>
      <xdr:col>20</xdr:col>
      <xdr:colOff>38100</xdr:colOff>
      <xdr:row>98</xdr:row>
      <xdr:rowOff>94228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85355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8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145086</xdr:rowOff>
    </xdr:from>
    <xdr:to>
      <xdr:col>15</xdr:col>
      <xdr:colOff>101600</xdr:colOff>
      <xdr:row>98</xdr:row>
      <xdr:rowOff>75236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66363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6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103214</xdr:rowOff>
    </xdr:from>
    <xdr:to>
      <xdr:col>10</xdr:col>
      <xdr:colOff>165100</xdr:colOff>
      <xdr:row>98</xdr:row>
      <xdr:rowOff>33364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24491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2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158855</xdr:rowOff>
    </xdr:from>
    <xdr:to>
      <xdr:col>6</xdr:col>
      <xdr:colOff>38100</xdr:colOff>
      <xdr:row>98</xdr:row>
      <xdr:rowOff>89005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8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80132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158445</xdr:rowOff>
    </xdr:from>
    <xdr:to>
      <xdr:col>55</xdr:col>
      <xdr:colOff>0</xdr:colOff>
      <xdr:row>38</xdr:row>
      <xdr:rowOff>161531</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73545"/>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123296</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638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70739</xdr:rowOff>
    </xdr:from>
    <xdr:to>
      <xdr:col>50</xdr:col>
      <xdr:colOff>114300</xdr:colOff>
      <xdr:row>38</xdr:row>
      <xdr:rowOff>158445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585839"/>
          <a:ext cx="8890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34561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70739</xdr:rowOff>
    </xdr:from>
    <xdr:to>
      <xdr:col>45</xdr:col>
      <xdr:colOff>177800</xdr:colOff>
      <xdr:row>38</xdr:row>
      <xdr:rowOff>118288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585839"/>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48810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735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60337</xdr:rowOff>
    </xdr:from>
    <xdr:to>
      <xdr:col>41</xdr:col>
      <xdr:colOff>50800</xdr:colOff>
      <xdr:row>38</xdr:row>
      <xdr:rowOff>118288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575437"/>
          <a:ext cx="889000" cy="5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110731</xdr:rowOff>
    </xdr:from>
    <xdr:to>
      <xdr:col>55</xdr:col>
      <xdr:colOff>50800</xdr:colOff>
      <xdr:row>39</xdr:row>
      <xdr:rowOff>40881</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70108</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41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107645</xdr:rowOff>
    </xdr:from>
    <xdr:to>
      <xdr:col>50</xdr:col>
      <xdr:colOff>165100</xdr:colOff>
      <xdr:row>39</xdr:row>
      <xdr:rowOff>37795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54322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639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19939</xdr:rowOff>
    </xdr:from>
    <xdr:to>
      <xdr:col>46</xdr:col>
      <xdr:colOff>38100</xdr:colOff>
      <xdr:row>38</xdr:row>
      <xdr:rowOff>121539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138066</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3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67488</xdr:rowOff>
    </xdr:from>
    <xdr:to>
      <xdr:col>41</xdr:col>
      <xdr:colOff>101600</xdr:colOff>
      <xdr:row>38</xdr:row>
      <xdr:rowOff>169088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160215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67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9537</xdr:rowOff>
    </xdr:from>
    <xdr:to>
      <xdr:col>36</xdr:col>
      <xdr:colOff>165100</xdr:colOff>
      <xdr:row>38</xdr:row>
      <xdr:rowOff>111137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2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102264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61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82269</xdr:rowOff>
    </xdr:from>
    <xdr:to>
      <xdr:col>55</xdr:col>
      <xdr:colOff>0</xdr:colOff>
      <xdr:row>58</xdr:row>
      <xdr:rowOff>83320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26369"/>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76684</xdr:rowOff>
    </xdr:from>
    <xdr:to>
      <xdr:col>50</xdr:col>
      <xdr:colOff>114300</xdr:colOff>
      <xdr:row>58</xdr:row>
      <xdr:rowOff>82269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10020784"/>
          <a:ext cx="889000" cy="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76684</xdr:rowOff>
    </xdr:from>
    <xdr:to>
      <xdr:col>45</xdr:col>
      <xdr:colOff>177800</xdr:colOff>
      <xdr:row>58</xdr:row>
      <xdr:rowOff>95895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10020784"/>
          <a:ext cx="889000" cy="1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87289</xdr:rowOff>
    </xdr:from>
    <xdr:to>
      <xdr:col>41</xdr:col>
      <xdr:colOff>50800</xdr:colOff>
      <xdr:row>58</xdr:row>
      <xdr:rowOff>95895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10031389"/>
          <a:ext cx="889000" cy="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32520</xdr:rowOff>
    </xdr:from>
    <xdr:to>
      <xdr:col>55</xdr:col>
      <xdr:colOff>50800</xdr:colOff>
      <xdr:row>58</xdr:row>
      <xdr:rowOff>134120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31469</xdr:rowOff>
    </xdr:from>
    <xdr:to>
      <xdr:col>50</xdr:col>
      <xdr:colOff>165100</xdr:colOff>
      <xdr:row>58</xdr:row>
      <xdr:rowOff>133069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124196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1006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25884</xdr:rowOff>
    </xdr:from>
    <xdr:to>
      <xdr:col>46</xdr:col>
      <xdr:colOff>38100</xdr:colOff>
      <xdr:row>58</xdr:row>
      <xdr:rowOff>127484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118611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1006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45095</xdr:rowOff>
    </xdr:from>
    <xdr:to>
      <xdr:col>41</xdr:col>
      <xdr:colOff>101600</xdr:colOff>
      <xdr:row>58</xdr:row>
      <xdr:rowOff>146695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8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137822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8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36489</xdr:rowOff>
    </xdr:from>
    <xdr:to>
      <xdr:col>36</xdr:col>
      <xdr:colOff>165100</xdr:colOff>
      <xdr:row>58</xdr:row>
      <xdr:rowOff>138089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129216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1007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23352</xdr:rowOff>
    </xdr:from>
    <xdr:to>
      <xdr:col>55</xdr:col>
      <xdr:colOff>0</xdr:colOff>
      <xdr:row>79</xdr:row>
      <xdr:rowOff>26324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567902"/>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23352</xdr:rowOff>
    </xdr:from>
    <xdr:to>
      <xdr:col>50</xdr:col>
      <xdr:colOff>114300</xdr:colOff>
      <xdr:row>79</xdr:row>
      <xdr:rowOff>29440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567902"/>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29440</xdr:rowOff>
    </xdr:from>
    <xdr:to>
      <xdr:col>45</xdr:col>
      <xdr:colOff>177800</xdr:colOff>
      <xdr:row>79</xdr:row>
      <xdr:rowOff>29854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573990"/>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29854</xdr:rowOff>
    </xdr:from>
    <xdr:to>
      <xdr:col>41</xdr:col>
      <xdr:colOff>50800</xdr:colOff>
      <xdr:row>79</xdr:row>
      <xdr:rowOff>35238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74404"/>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146974</xdr:rowOff>
    </xdr:from>
    <xdr:to>
      <xdr:col>55</xdr:col>
      <xdr:colOff>50800</xdr:colOff>
      <xdr:row>79</xdr:row>
      <xdr:rowOff>77124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5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61901</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43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144002</xdr:rowOff>
    </xdr:from>
    <xdr:to>
      <xdr:col>50</xdr:col>
      <xdr:colOff>165100</xdr:colOff>
      <xdr:row>79</xdr:row>
      <xdr:rowOff>74152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51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65279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6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150090</xdr:rowOff>
    </xdr:from>
    <xdr:to>
      <xdr:col>46</xdr:col>
      <xdr:colOff>38100</xdr:colOff>
      <xdr:row>79</xdr:row>
      <xdr:rowOff>80240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5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71367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6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150504</xdr:rowOff>
    </xdr:from>
    <xdr:to>
      <xdr:col>41</xdr:col>
      <xdr:colOff>101600</xdr:colOff>
      <xdr:row>79</xdr:row>
      <xdr:rowOff>80654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5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71781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61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155888</xdr:rowOff>
    </xdr:from>
    <xdr:to>
      <xdr:col>36</xdr:col>
      <xdr:colOff>165100</xdr:colOff>
      <xdr:row>79</xdr:row>
      <xdr:rowOff>86038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5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77165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62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41763</xdr:rowOff>
    </xdr:from>
    <xdr:to>
      <xdr:col>55</xdr:col>
      <xdr:colOff>0</xdr:colOff>
      <xdr:row>98</xdr:row>
      <xdr:rowOff>49515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43863"/>
          <a:ext cx="838200" cy="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41763</xdr:rowOff>
    </xdr:from>
    <xdr:to>
      <xdr:col>50</xdr:col>
      <xdr:colOff>114300</xdr:colOff>
      <xdr:row>98</xdr:row>
      <xdr:rowOff>74169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43863"/>
          <a:ext cx="889000" cy="3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74169</xdr:rowOff>
    </xdr:from>
    <xdr:to>
      <xdr:col>45</xdr:col>
      <xdr:colOff>177800</xdr:colOff>
      <xdr:row>98</xdr:row>
      <xdr:rowOff>74944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76269"/>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74944</xdr:rowOff>
    </xdr:from>
    <xdr:to>
      <xdr:col>41</xdr:col>
      <xdr:colOff>50800</xdr:colOff>
      <xdr:row>98</xdr:row>
      <xdr:rowOff>81778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77044"/>
          <a:ext cx="8890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170165</xdr:rowOff>
    </xdr:from>
    <xdr:to>
      <xdr:col>55</xdr:col>
      <xdr:colOff>50800</xdr:colOff>
      <xdr:row>98</xdr:row>
      <xdr:rowOff>100315</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0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100244</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3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162413</xdr:rowOff>
    </xdr:from>
    <xdr:to>
      <xdr:col>50</xdr:col>
      <xdr:colOff>165100</xdr:colOff>
      <xdr:row>98</xdr:row>
      <xdr:rowOff>92563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9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83690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88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23369</xdr:rowOff>
    </xdr:from>
    <xdr:to>
      <xdr:col>46</xdr:col>
      <xdr:colOff>38100</xdr:colOff>
      <xdr:row>98</xdr:row>
      <xdr:rowOff>124969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116096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1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24144</xdr:rowOff>
    </xdr:from>
    <xdr:to>
      <xdr:col>41</xdr:col>
      <xdr:colOff>101600</xdr:colOff>
      <xdr:row>98</xdr:row>
      <xdr:rowOff>125744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116871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1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30978</xdr:rowOff>
    </xdr:from>
    <xdr:to>
      <xdr:col>36</xdr:col>
      <xdr:colOff>165100</xdr:colOff>
      <xdr:row>98</xdr:row>
      <xdr:rowOff>132578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3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123705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2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95062</xdr:rowOff>
    </xdr:from>
    <xdr:to>
      <xdr:col>85</xdr:col>
      <xdr:colOff>127000</xdr:colOff>
      <xdr:row>37</xdr:row>
      <xdr:rowOff>149210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5481300" y="6438712"/>
          <a:ext cx="838200" cy="5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95062</xdr:rowOff>
    </xdr:from>
    <xdr:to>
      <xdr:col>81</xdr:col>
      <xdr:colOff>50800</xdr:colOff>
      <xdr:row>38</xdr:row>
      <xdr:rowOff>26627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6438712"/>
          <a:ext cx="889000" cy="10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11021</xdr:rowOff>
    </xdr:from>
    <xdr:to>
      <xdr:col>76</xdr:col>
      <xdr:colOff>114300</xdr:colOff>
      <xdr:row>38</xdr:row>
      <xdr:rowOff>26627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3703300" y="6526121"/>
          <a:ext cx="889000" cy="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163528</xdr:rowOff>
    </xdr:from>
    <xdr:to>
      <xdr:col>71</xdr:col>
      <xdr:colOff>177800</xdr:colOff>
      <xdr:row>38</xdr:row>
      <xdr:rowOff>11021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814300" y="6507178"/>
          <a:ext cx="889000" cy="1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98410</xdr:rowOff>
    </xdr:from>
    <xdr:to>
      <xdr:col>85</xdr:col>
      <xdr:colOff>177800</xdr:colOff>
      <xdr:row>38</xdr:row>
      <xdr:rowOff>28559</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4420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76837</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42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44262</xdr:rowOff>
    </xdr:from>
    <xdr:to>
      <xdr:col>81</xdr:col>
      <xdr:colOff>101600</xdr:colOff>
      <xdr:row>37</xdr:row>
      <xdr:rowOff>145862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38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136989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48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147277</xdr:rowOff>
    </xdr:from>
    <xdr:to>
      <xdr:col>76</xdr:col>
      <xdr:colOff>165100</xdr:colOff>
      <xdr:row>38</xdr:row>
      <xdr:rowOff>77426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4909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68554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131671</xdr:rowOff>
    </xdr:from>
    <xdr:to>
      <xdr:col>72</xdr:col>
      <xdr:colOff>38100</xdr:colOff>
      <xdr:row>38</xdr:row>
      <xdr:rowOff>61821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47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52948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6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112728</xdr:rowOff>
    </xdr:from>
    <xdr:to>
      <xdr:col>67</xdr:col>
      <xdr:colOff>101600</xdr:colOff>
      <xdr:row>38</xdr:row>
      <xdr:rowOff>42878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45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34005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5954</xdr:rowOff>
    </xdr:from>
    <xdr:to>
      <xdr:col>85</xdr:col>
      <xdr:colOff>127000</xdr:colOff>
      <xdr:row>58</xdr:row>
      <xdr:rowOff>51811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5481300" y="9950054"/>
          <a:ext cx="8382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5954</xdr:rowOff>
    </xdr:from>
    <xdr:to>
      <xdr:col>81</xdr:col>
      <xdr:colOff>50800</xdr:colOff>
      <xdr:row>58</xdr:row>
      <xdr:rowOff>103568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9950054"/>
          <a:ext cx="889000" cy="9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57452</xdr:rowOff>
    </xdr:from>
    <xdr:to>
      <xdr:col>76</xdr:col>
      <xdr:colOff>114300</xdr:colOff>
      <xdr:row>58</xdr:row>
      <xdr:rowOff>103568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10001552"/>
          <a:ext cx="889000" cy="4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1470</xdr:rowOff>
    </xdr:from>
    <xdr:to>
      <xdr:col>71</xdr:col>
      <xdr:colOff>177800</xdr:colOff>
      <xdr:row>58</xdr:row>
      <xdr:rowOff>57452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9945570"/>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1011</xdr:rowOff>
    </xdr:from>
    <xdr:to>
      <xdr:col>85</xdr:col>
      <xdr:colOff>177800</xdr:colOff>
      <xdr:row>58</xdr:row>
      <xdr:rowOff>102611</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9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87388</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6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126604</xdr:rowOff>
    </xdr:from>
    <xdr:to>
      <xdr:col>81</xdr:col>
      <xdr:colOff>101600</xdr:colOff>
      <xdr:row>58</xdr:row>
      <xdr:rowOff>56754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89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47881</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181795" y="999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52768</xdr:rowOff>
    </xdr:from>
    <xdr:to>
      <xdr:col>76</xdr:col>
      <xdr:colOff>165100</xdr:colOff>
      <xdr:row>58</xdr:row>
      <xdr:rowOff>154368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9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145495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08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6652</xdr:rowOff>
    </xdr:from>
    <xdr:to>
      <xdr:col>72</xdr:col>
      <xdr:colOff>38100</xdr:colOff>
      <xdr:row>58</xdr:row>
      <xdr:rowOff>108252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9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99379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04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122120</xdr:rowOff>
    </xdr:from>
    <xdr:to>
      <xdr:col>67</xdr:col>
      <xdr:colOff>101600</xdr:colOff>
      <xdr:row>58</xdr:row>
      <xdr:rowOff>52270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89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43397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98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36313</xdr:rowOff>
    </xdr:from>
    <xdr:to>
      <xdr:col>85</xdr:col>
      <xdr:colOff>127000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580863"/>
          <a:ext cx="8382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36313</xdr:rowOff>
    </xdr:from>
    <xdr:to>
      <xdr:col>81</xdr:col>
      <xdr:colOff>50800</xdr:colOff>
      <xdr:row>79</xdr:row>
      <xdr:rowOff>40773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580863"/>
          <a:ext cx="889000" cy="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36438</xdr:rowOff>
    </xdr:from>
    <xdr:to>
      <xdr:col>76</xdr:col>
      <xdr:colOff>114300</xdr:colOff>
      <xdr:row>79</xdr:row>
      <xdr:rowOff>40773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80988"/>
          <a:ext cx="889000" cy="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108474</xdr:rowOff>
    </xdr:from>
    <xdr:to>
      <xdr:col>71</xdr:col>
      <xdr:colOff>177800</xdr:colOff>
      <xdr:row>79</xdr:row>
      <xdr:rowOff>36438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481574"/>
          <a:ext cx="889000" cy="9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167446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156963</xdr:rowOff>
    </xdr:from>
    <xdr:to>
      <xdr:col>81</xdr:col>
      <xdr:colOff>101600</xdr:colOff>
      <xdr:row>79</xdr:row>
      <xdr:rowOff>87113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53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78240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2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161423</xdr:rowOff>
    </xdr:from>
    <xdr:to>
      <xdr:col>76</xdr:col>
      <xdr:colOff>165100</xdr:colOff>
      <xdr:row>79</xdr:row>
      <xdr:rowOff>91573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82700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627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157088</xdr:rowOff>
    </xdr:from>
    <xdr:to>
      <xdr:col>72</xdr:col>
      <xdr:colOff>38100</xdr:colOff>
      <xdr:row>79</xdr:row>
      <xdr:rowOff>87238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78365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6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57674</xdr:rowOff>
    </xdr:from>
    <xdr:to>
      <xdr:col>67</xdr:col>
      <xdr:colOff>101600</xdr:colOff>
      <xdr:row>78</xdr:row>
      <xdr:rowOff>159274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4351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39722</xdr:rowOff>
    </xdr:from>
    <xdr:to>
      <xdr:col>85</xdr:col>
      <xdr:colOff>127000</xdr:colOff>
      <xdr:row>98</xdr:row>
      <xdr:rowOff>43754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841822"/>
          <a:ext cx="838200" cy="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39722</xdr:rowOff>
    </xdr:from>
    <xdr:to>
      <xdr:col>81</xdr:col>
      <xdr:colOff>50800</xdr:colOff>
      <xdr:row>98</xdr:row>
      <xdr:rowOff>42686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41822"/>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36523</xdr:rowOff>
    </xdr:from>
    <xdr:to>
      <xdr:col>76</xdr:col>
      <xdr:colOff>114300</xdr:colOff>
      <xdr:row>98</xdr:row>
      <xdr:rowOff>42686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838623"/>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36523</xdr:rowOff>
    </xdr:from>
    <xdr:to>
      <xdr:col>71</xdr:col>
      <xdr:colOff>177800</xdr:colOff>
      <xdr:row>98</xdr:row>
      <xdr:rowOff>37063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38623"/>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164404</xdr:rowOff>
    </xdr:from>
    <xdr:to>
      <xdr:col>85</xdr:col>
      <xdr:colOff>177800</xdr:colOff>
      <xdr:row>98</xdr:row>
      <xdr:rowOff>94554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9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142831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77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160372</xdr:rowOff>
    </xdr:from>
    <xdr:to>
      <xdr:col>81</xdr:col>
      <xdr:colOff>101600</xdr:colOff>
      <xdr:row>98</xdr:row>
      <xdr:rowOff>90522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81649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8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163336</xdr:rowOff>
    </xdr:from>
    <xdr:to>
      <xdr:col>76</xdr:col>
      <xdr:colOff>165100</xdr:colOff>
      <xdr:row>98</xdr:row>
      <xdr:rowOff>93486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84613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8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157173</xdr:rowOff>
    </xdr:from>
    <xdr:to>
      <xdr:col>72</xdr:col>
      <xdr:colOff>38100</xdr:colOff>
      <xdr:row>98</xdr:row>
      <xdr:rowOff>87323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8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78450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8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157713</xdr:rowOff>
    </xdr:from>
    <xdr:to>
      <xdr:col>67</xdr:col>
      <xdr:colOff>101600</xdr:colOff>
      <xdr:row>98</xdr:row>
      <xdr:rowOff>87863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78990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8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総務費については、一人当たり</a:t>
          </a:r>
          <a:r>
            <a:rPr kumimoji="1" lang="en-US" altLang="ja-JP" sz="1300">
              <a:latin typeface="ＭＳ Ｐゴシック" panose="020B0600070205080204" pitchFamily="50" charset="-128"/>
              <a:ea typeface="ＭＳ Ｐゴシック" panose="020B0600070205080204" pitchFamily="50" charset="-128"/>
            </a:rPr>
            <a:t>238,853</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26,640</a:t>
          </a:r>
          <a:r>
            <a:rPr kumimoji="1" lang="ja-JP" altLang="en-US" sz="1300">
              <a:latin typeface="ＭＳ Ｐゴシック" panose="020B0600070205080204" pitchFamily="50" charset="-128"/>
              <a:ea typeface="ＭＳ Ｐゴシック" panose="020B0600070205080204" pitchFamily="50" charset="-128"/>
            </a:rPr>
            <a:t>円減少し、類似団体と比較して</a:t>
          </a:r>
          <a:r>
            <a:rPr kumimoji="1" lang="en-US" altLang="ja-JP" sz="1300">
              <a:latin typeface="ＭＳ Ｐゴシック" panose="020B0600070205080204" pitchFamily="50" charset="-128"/>
              <a:ea typeface="ＭＳ Ｐゴシック" panose="020B0600070205080204" pitchFamily="50" charset="-128"/>
            </a:rPr>
            <a:t>44,932</a:t>
          </a:r>
          <a:r>
            <a:rPr kumimoji="1" lang="ja-JP" altLang="en-US" sz="1300">
              <a:latin typeface="ＭＳ Ｐゴシック" panose="020B0600070205080204" pitchFamily="50" charset="-128"/>
              <a:ea typeface="ＭＳ Ｐゴシック" panose="020B0600070205080204" pitchFamily="50" charset="-128"/>
            </a:rPr>
            <a:t>円下回っている。情報セキュリティ強化対策システム改修業務委託料などによる減となっている。民生費については、一人当たり</a:t>
          </a:r>
          <a:r>
            <a:rPr kumimoji="1" lang="en-US" altLang="ja-JP" sz="1300">
              <a:latin typeface="ＭＳ Ｐゴシック" panose="020B0600070205080204" pitchFamily="50" charset="-128"/>
              <a:ea typeface="ＭＳ Ｐゴシック" panose="020B0600070205080204" pitchFamily="50" charset="-128"/>
            </a:rPr>
            <a:t>163,345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7,686</a:t>
          </a:r>
          <a:r>
            <a:rPr kumimoji="1" lang="ja-JP" altLang="en-US" sz="1300">
              <a:latin typeface="ＭＳ Ｐゴシック" panose="020B0600070205080204" pitchFamily="50" charset="-128"/>
              <a:ea typeface="ＭＳ Ｐゴシック" panose="020B0600070205080204" pitchFamily="50" charset="-128"/>
            </a:rPr>
            <a:t>円増加しており、類似団体と比較して</a:t>
          </a:r>
          <a:r>
            <a:rPr kumimoji="1" lang="en-US" altLang="ja-JP" sz="1300">
              <a:latin typeface="ＭＳ Ｐゴシック" panose="020B0600070205080204" pitchFamily="50" charset="-128"/>
              <a:ea typeface="ＭＳ Ｐゴシック" panose="020B0600070205080204" pitchFamily="50" charset="-128"/>
            </a:rPr>
            <a:t>56,006</a:t>
          </a:r>
          <a:r>
            <a:rPr kumimoji="1" lang="ja-JP" altLang="en-US" sz="1300">
              <a:latin typeface="ＭＳ Ｐゴシック" panose="020B0600070205080204" pitchFamily="50" charset="-128"/>
              <a:ea typeface="ＭＳ Ｐゴシック" panose="020B0600070205080204" pitchFamily="50" charset="-128"/>
            </a:rPr>
            <a:t>円下回っている。衛生費については、一人当たり</a:t>
          </a:r>
          <a:r>
            <a:rPr kumimoji="1" lang="en-US" altLang="ja-JP" sz="1300">
              <a:latin typeface="ＭＳ Ｐゴシック" panose="020B0600070205080204" pitchFamily="50" charset="-128"/>
              <a:ea typeface="ＭＳ Ｐゴシック" panose="020B0600070205080204" pitchFamily="50" charset="-128"/>
            </a:rPr>
            <a:t>45,037</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円減少しており、類似団体と比較して</a:t>
          </a:r>
          <a:r>
            <a:rPr kumimoji="1" lang="en-US" altLang="ja-JP" sz="1300">
              <a:latin typeface="ＭＳ Ｐゴシック" panose="020B0600070205080204" pitchFamily="50" charset="-128"/>
              <a:ea typeface="ＭＳ Ｐゴシック" panose="020B0600070205080204" pitchFamily="50" charset="-128"/>
            </a:rPr>
            <a:t>66,338</a:t>
          </a:r>
          <a:r>
            <a:rPr kumimoji="1" lang="ja-JP" altLang="en-US" sz="1300">
              <a:latin typeface="ＭＳ Ｐゴシック" panose="020B0600070205080204" pitchFamily="50" charset="-128"/>
              <a:ea typeface="ＭＳ Ｐゴシック" panose="020B0600070205080204" pitchFamily="50" charset="-128"/>
            </a:rPr>
            <a:t>円下回っている。労働費については、一人当たり</a:t>
          </a:r>
          <a:r>
            <a:rPr kumimoji="1" lang="en-US" altLang="ja-JP" sz="1300">
              <a:latin typeface="ＭＳ Ｐゴシック" panose="020B0600070205080204" pitchFamily="50" charset="-128"/>
              <a:ea typeface="ＭＳ Ｐゴシック" panose="020B0600070205080204" pitchFamily="50" charset="-128"/>
            </a:rPr>
            <a:t>1,427</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円減少しているが、類似団体と比較して</a:t>
          </a:r>
          <a:r>
            <a:rPr kumimoji="1" lang="en-US" altLang="ja-JP" sz="1300">
              <a:latin typeface="ＭＳ Ｐゴシック" panose="020B0600070205080204" pitchFamily="50" charset="-128"/>
              <a:ea typeface="ＭＳ Ｐゴシック" panose="020B0600070205080204" pitchFamily="50" charset="-128"/>
            </a:rPr>
            <a:t>896</a:t>
          </a:r>
          <a:r>
            <a:rPr kumimoji="1" lang="ja-JP" altLang="en-US" sz="1300">
              <a:latin typeface="ＭＳ Ｐゴシック" panose="020B0600070205080204" pitchFamily="50" charset="-128"/>
              <a:ea typeface="ＭＳ Ｐゴシック" panose="020B0600070205080204" pitchFamily="50" charset="-128"/>
            </a:rPr>
            <a:t>円上回っている。農林水産業費については、一人当たり</a:t>
          </a:r>
          <a:r>
            <a:rPr kumimoji="1" lang="en-US" altLang="ja-JP" sz="1300">
              <a:latin typeface="ＭＳ Ｐゴシック" panose="020B0600070205080204" pitchFamily="50" charset="-128"/>
              <a:ea typeface="ＭＳ Ｐゴシック" panose="020B0600070205080204" pitchFamily="50" charset="-128"/>
            </a:rPr>
            <a:t>123,315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2,301</a:t>
          </a:r>
          <a:r>
            <a:rPr kumimoji="1" lang="ja-JP" altLang="en-US" sz="1300">
              <a:latin typeface="ＭＳ Ｐゴシック" panose="020B0600070205080204" pitchFamily="50" charset="-128"/>
              <a:ea typeface="ＭＳ Ｐゴシック" panose="020B0600070205080204" pitchFamily="50" charset="-128"/>
            </a:rPr>
            <a:t>円減少しており、類似団体と比較して</a:t>
          </a:r>
          <a:r>
            <a:rPr kumimoji="1" lang="en-US" altLang="ja-JP" sz="1300">
              <a:latin typeface="ＭＳ Ｐゴシック" panose="020B0600070205080204" pitchFamily="50" charset="-128"/>
              <a:ea typeface="ＭＳ Ｐゴシック" panose="020B0600070205080204" pitchFamily="50" charset="-128"/>
            </a:rPr>
            <a:t>48,153</a:t>
          </a:r>
          <a:r>
            <a:rPr kumimoji="1" lang="ja-JP" altLang="en-US" sz="1300">
              <a:latin typeface="ＭＳ Ｐゴシック" panose="020B0600070205080204" pitchFamily="50" charset="-128"/>
              <a:ea typeface="ＭＳ Ｐゴシック" panose="020B0600070205080204" pitchFamily="50" charset="-128"/>
            </a:rPr>
            <a:t>円下回っている。商工費については、一人当たり</a:t>
          </a:r>
          <a:r>
            <a:rPr kumimoji="1" lang="en-US" altLang="ja-JP" sz="1300">
              <a:latin typeface="ＭＳ Ｐゴシック" panose="020B0600070205080204" pitchFamily="50" charset="-128"/>
              <a:ea typeface="ＭＳ Ｐゴシック" panose="020B0600070205080204" pitchFamily="50" charset="-128"/>
            </a:rPr>
            <a:t>9,515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1,560</a:t>
          </a:r>
          <a:r>
            <a:rPr kumimoji="1" lang="ja-JP" altLang="en-US" sz="1300">
              <a:latin typeface="ＭＳ Ｐゴシック" panose="020B0600070205080204" pitchFamily="50" charset="-128"/>
              <a:ea typeface="ＭＳ Ｐゴシック" panose="020B0600070205080204" pitchFamily="50" charset="-128"/>
            </a:rPr>
            <a:t>円減少しており、類似団体と比較して</a:t>
          </a:r>
          <a:r>
            <a:rPr kumimoji="1" lang="en-US" altLang="ja-JP" sz="1300">
              <a:latin typeface="ＭＳ Ｐゴシック" panose="020B0600070205080204" pitchFamily="50" charset="-128"/>
              <a:ea typeface="ＭＳ Ｐゴシック" panose="020B0600070205080204" pitchFamily="50" charset="-128"/>
            </a:rPr>
            <a:t>37,342</a:t>
          </a:r>
          <a:r>
            <a:rPr kumimoji="1" lang="ja-JP" altLang="en-US" sz="1300">
              <a:latin typeface="ＭＳ Ｐゴシック" panose="020B0600070205080204" pitchFamily="50" charset="-128"/>
              <a:ea typeface="ＭＳ Ｐゴシック" panose="020B0600070205080204" pitchFamily="50" charset="-128"/>
            </a:rPr>
            <a:t>円下回っている。土木費については一人当たり</a:t>
          </a:r>
          <a:r>
            <a:rPr kumimoji="1" lang="en-US" altLang="ja-JP" sz="1300">
              <a:latin typeface="ＭＳ Ｐゴシック" panose="020B0600070205080204" pitchFamily="50" charset="-128"/>
              <a:ea typeface="ＭＳ Ｐゴシック" panose="020B0600070205080204" pitchFamily="50" charset="-128"/>
            </a:rPr>
            <a:t>98,628</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8,477</a:t>
          </a:r>
          <a:r>
            <a:rPr kumimoji="1" lang="ja-JP" altLang="en-US" sz="1300">
              <a:latin typeface="ＭＳ Ｐゴシック" panose="020B0600070205080204" pitchFamily="50" charset="-128"/>
              <a:ea typeface="ＭＳ Ｐゴシック" panose="020B0600070205080204" pitchFamily="50" charset="-128"/>
            </a:rPr>
            <a:t>円減少し、類似団体と比較して</a:t>
          </a:r>
          <a:r>
            <a:rPr kumimoji="1" lang="en-US" altLang="ja-JP" sz="1300">
              <a:latin typeface="ＭＳ Ｐゴシック" panose="020B0600070205080204" pitchFamily="50" charset="-128"/>
              <a:ea typeface="ＭＳ Ｐゴシック" panose="020B0600070205080204" pitchFamily="50" charset="-128"/>
            </a:rPr>
            <a:t>52,874</a:t>
          </a:r>
          <a:r>
            <a:rPr kumimoji="1" lang="ja-JP" altLang="en-US" sz="1300">
              <a:latin typeface="ＭＳ Ｐゴシック" panose="020B0600070205080204" pitchFamily="50" charset="-128"/>
              <a:ea typeface="ＭＳ Ｐゴシック" panose="020B0600070205080204" pitchFamily="50" charset="-128"/>
            </a:rPr>
            <a:t>円下回っている。定住促進住宅整備事業の事業費の減少による増減なっている。教育費については一人当たり</a:t>
          </a:r>
          <a:r>
            <a:rPr kumimoji="1" lang="en-US" altLang="ja-JP" sz="1300">
              <a:latin typeface="ＭＳ Ｐゴシック" panose="020B0600070205080204" pitchFamily="50" charset="-128"/>
              <a:ea typeface="ＭＳ Ｐゴシック" panose="020B0600070205080204" pitchFamily="50" charset="-128"/>
            </a:rPr>
            <a:t>86,136</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24,072</a:t>
          </a:r>
          <a:r>
            <a:rPr kumimoji="1" lang="ja-JP" altLang="en-US" sz="1300">
              <a:latin typeface="ＭＳ Ｐゴシック" panose="020B0600070205080204" pitchFamily="50" charset="-128"/>
              <a:ea typeface="ＭＳ Ｐゴシック" panose="020B0600070205080204" pitchFamily="50" charset="-128"/>
            </a:rPr>
            <a:t>円減少しているが、類似団体と比較して</a:t>
          </a:r>
          <a:r>
            <a:rPr kumimoji="1" lang="en-US" altLang="ja-JP" sz="1300">
              <a:latin typeface="ＭＳ Ｐゴシック" panose="020B0600070205080204" pitchFamily="50" charset="-128"/>
              <a:ea typeface="ＭＳ Ｐゴシック" panose="020B0600070205080204" pitchFamily="50" charset="-128"/>
            </a:rPr>
            <a:t>43,842</a:t>
          </a:r>
          <a:r>
            <a:rPr kumimoji="1" lang="ja-JP" altLang="en-US" sz="1300">
              <a:latin typeface="ＭＳ Ｐゴシック" panose="020B0600070205080204" pitchFamily="50" charset="-128"/>
              <a:ea typeface="ＭＳ Ｐゴシック" panose="020B0600070205080204" pitchFamily="50" charset="-128"/>
            </a:rPr>
            <a:t>円下回っている。多目的運動公園整備事業などの減による減少となっている。公債費については、一人当たり</a:t>
          </a:r>
          <a:r>
            <a:rPr kumimoji="1" lang="en-US" altLang="ja-JP" sz="1300">
              <a:latin typeface="ＭＳ Ｐゴシック" panose="020B0600070205080204" pitchFamily="50" charset="-128"/>
              <a:ea typeface="ＭＳ Ｐゴシック" panose="020B0600070205080204" pitchFamily="50" charset="-128"/>
            </a:rPr>
            <a:t>90,365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2,117</a:t>
          </a:r>
          <a:r>
            <a:rPr kumimoji="1" lang="ja-JP" altLang="en-US" sz="1300">
              <a:latin typeface="ＭＳ Ｐゴシック" panose="020B0600070205080204" pitchFamily="50" charset="-128"/>
              <a:ea typeface="ＭＳ Ｐゴシック" panose="020B0600070205080204" pitchFamily="50" charset="-128"/>
            </a:rPr>
            <a:t>円減少しているが、類似団体と比較して</a:t>
          </a:r>
          <a:r>
            <a:rPr kumimoji="1" lang="en-US" altLang="ja-JP" sz="1300">
              <a:latin typeface="ＭＳ Ｐゴシック" panose="020B0600070205080204" pitchFamily="50" charset="-128"/>
              <a:ea typeface="ＭＳ Ｐゴシック" panose="020B0600070205080204" pitchFamily="50" charset="-128"/>
            </a:rPr>
            <a:t>58,107</a:t>
          </a:r>
          <a:r>
            <a:rPr kumimoji="1" lang="ja-JP" altLang="en-US" sz="1300">
              <a:latin typeface="ＭＳ Ｐゴシック" panose="020B0600070205080204" pitchFamily="50" charset="-128"/>
              <a:ea typeface="ＭＳ Ｐゴシック" panose="020B0600070205080204" pitchFamily="50" charset="-128"/>
            </a:rPr>
            <a:t>円下回っている。ほぼ全ての項目で類似団体を下回っているが、今後も歳出の適正化に努めていく。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財政調整基金残高について、平成２９年度は１１百万円の増額し、標準財政規模比１．６０ポイント増加した。単年度収支額については０．３５ポイント減少し微減。</a:t>
          </a:r>
        </a:p>
        <a:p>
          <a:r>
            <a:rPr kumimoji="1" lang="ja-JP" altLang="en-US" sz="1400">
              <a:latin typeface="ＭＳ ゴシック" pitchFamily="49" charset="-128"/>
              <a:ea typeface="ＭＳ ゴシック" pitchFamily="49" charset="-128"/>
            </a:rPr>
            <a:t>　今後も適正な収支バランスと基金残高の維持に努める。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村の全会計にかかる実質赤字額及び資金の不足額は無いが、今後も各会計とも健全な財政運営に努める。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0.8" zeroHeight="1" x14ac:dyDescent="0.2"/>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x14ac:dyDescent="0.2">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 thickBot="1" x14ac:dyDescent="0.25">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2">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4170276</v>
      </c>
      <c r="BO4" s="441"/>
      <c r="BP4" s="441"/>
      <c r="BQ4" s="441"/>
      <c r="BR4" s="441"/>
      <c r="BS4" s="441"/>
      <c r="BT4" s="441"/>
      <c r="BU4" s="442"/>
      <c r="BV4" s="440">
        <v>4570980</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12</v>
      </c>
      <c r="CU4" s="622"/>
      <c r="CV4" s="622"/>
      <c r="CW4" s="622"/>
      <c r="CX4" s="622"/>
      <c r="CY4" s="622"/>
      <c r="CZ4" s="622"/>
      <c r="DA4" s="623"/>
      <c r="DB4" s="621">
        <v>12.5</v>
      </c>
      <c r="DC4" s="622"/>
      <c r="DD4" s="622"/>
      <c r="DE4" s="622"/>
      <c r="DF4" s="622"/>
      <c r="DG4" s="622"/>
      <c r="DH4" s="622"/>
      <c r="DI4" s="623"/>
      <c r="DJ4" s="165"/>
      <c r="DK4" s="165"/>
      <c r="DL4" s="165"/>
      <c r="DM4" s="165"/>
      <c r="DN4" s="165"/>
      <c r="DO4" s="165"/>
    </row>
    <row r="5" spans="1:119" ht="18.75" customHeight="1" x14ac:dyDescent="0.2">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3906115</v>
      </c>
      <c r="BO5" s="446"/>
      <c r="BP5" s="446"/>
      <c r="BQ5" s="446"/>
      <c r="BR5" s="446"/>
      <c r="BS5" s="446"/>
      <c r="BT5" s="446"/>
      <c r="BU5" s="447"/>
      <c r="BV5" s="445">
        <v>4274278</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88.6</v>
      </c>
      <c r="CU5" s="416"/>
      <c r="CV5" s="416"/>
      <c r="CW5" s="416"/>
      <c r="CX5" s="416"/>
      <c r="CY5" s="416"/>
      <c r="CZ5" s="416"/>
      <c r="DA5" s="417"/>
      <c r="DB5" s="415">
        <v>85.8</v>
      </c>
      <c r="DC5" s="416"/>
      <c r="DD5" s="416"/>
      <c r="DE5" s="416"/>
      <c r="DF5" s="416"/>
      <c r="DG5" s="416"/>
      <c r="DH5" s="416"/>
      <c r="DI5" s="417"/>
      <c r="DJ5" s="165"/>
      <c r="DK5" s="165"/>
      <c r="DL5" s="165"/>
      <c r="DM5" s="165"/>
      <c r="DN5" s="165"/>
      <c r="DO5" s="165"/>
    </row>
    <row r="6" spans="1:119" ht="18.75" customHeight="1" x14ac:dyDescent="0.2">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264161</v>
      </c>
      <c r="BO6" s="446"/>
      <c r="BP6" s="446"/>
      <c r="BQ6" s="446"/>
      <c r="BR6" s="446"/>
      <c r="BS6" s="446"/>
      <c r="BT6" s="446"/>
      <c r="BU6" s="447"/>
      <c r="BV6" s="445">
        <v>296702</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92.2</v>
      </c>
      <c r="CU6" s="596"/>
      <c r="CV6" s="596"/>
      <c r="CW6" s="596"/>
      <c r="CX6" s="596"/>
      <c r="CY6" s="596"/>
      <c r="CZ6" s="596"/>
      <c r="DA6" s="597"/>
      <c r="DB6" s="595">
        <v>89.2</v>
      </c>
      <c r="DC6" s="596"/>
      <c r="DD6" s="596"/>
      <c r="DE6" s="596"/>
      <c r="DF6" s="596"/>
      <c r="DG6" s="596"/>
      <c r="DH6" s="596"/>
      <c r="DI6" s="597"/>
      <c r="DJ6" s="165"/>
      <c r="DK6" s="165"/>
      <c r="DL6" s="165"/>
      <c r="DM6" s="165"/>
      <c r="DN6" s="165"/>
      <c r="DO6" s="165"/>
    </row>
    <row r="7" spans="1:119" ht="18.75" customHeight="1" x14ac:dyDescent="0.2">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982</v>
      </c>
      <c r="BO7" s="446"/>
      <c r="BP7" s="446"/>
      <c r="BQ7" s="446"/>
      <c r="BR7" s="446"/>
      <c r="BS7" s="446"/>
      <c r="BT7" s="446"/>
      <c r="BU7" s="447"/>
      <c r="BV7" s="445">
        <v>13910</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2198086</v>
      </c>
      <c r="CU7" s="446"/>
      <c r="CV7" s="446"/>
      <c r="CW7" s="446"/>
      <c r="CX7" s="446"/>
      <c r="CY7" s="446"/>
      <c r="CZ7" s="446"/>
      <c r="DA7" s="447"/>
      <c r="DB7" s="445">
        <v>2263848</v>
      </c>
      <c r="DC7" s="446"/>
      <c r="DD7" s="446"/>
      <c r="DE7" s="446"/>
      <c r="DF7" s="446"/>
      <c r="DG7" s="446"/>
      <c r="DH7" s="446"/>
      <c r="DI7" s="447"/>
      <c r="DJ7" s="165"/>
      <c r="DK7" s="165"/>
      <c r="DL7" s="165"/>
      <c r="DM7" s="165"/>
      <c r="DN7" s="165"/>
      <c r="DO7" s="165"/>
    </row>
    <row r="8" spans="1:119" ht="18.75" customHeight="1" thickBot="1" x14ac:dyDescent="0.25">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263179</v>
      </c>
      <c r="BO8" s="446"/>
      <c r="BP8" s="446"/>
      <c r="BQ8" s="446"/>
      <c r="BR8" s="446"/>
      <c r="BS8" s="446"/>
      <c r="BT8" s="446"/>
      <c r="BU8" s="447"/>
      <c r="BV8" s="445">
        <v>282792</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0.18</v>
      </c>
      <c r="CU8" s="559"/>
      <c r="CV8" s="559"/>
      <c r="CW8" s="559"/>
      <c r="CX8" s="559"/>
      <c r="CY8" s="559"/>
      <c r="CZ8" s="559"/>
      <c r="DA8" s="560"/>
      <c r="DB8" s="558">
        <v>0.17</v>
      </c>
      <c r="DC8" s="559"/>
      <c r="DD8" s="559"/>
      <c r="DE8" s="559"/>
      <c r="DF8" s="559"/>
      <c r="DG8" s="559"/>
      <c r="DH8" s="559"/>
      <c r="DI8" s="560"/>
      <c r="DJ8" s="165"/>
      <c r="DK8" s="165"/>
      <c r="DL8" s="165"/>
      <c r="DM8" s="165"/>
      <c r="DN8" s="165"/>
      <c r="DO8" s="165"/>
    </row>
    <row r="9" spans="1:119" ht="18.75" customHeight="1" thickBot="1" x14ac:dyDescent="0.25">
      <c r="A9" s="166"/>
      <c r="B9" s="584" t="s">
        <v>107</v>
      </c>
      <c r="C9" s="585"/>
      <c r="D9" s="585"/>
      <c r="E9" s="585"/>
      <c r="F9" s="585"/>
      <c r="G9" s="585"/>
      <c r="H9" s="585"/>
      <c r="I9" s="585"/>
      <c r="J9" s="585"/>
      <c r="K9" s="508"/>
      <c r="L9" s="586" t="s">
        <v>108</v>
      </c>
      <c r="M9" s="587"/>
      <c r="N9" s="587"/>
      <c r="O9" s="587"/>
      <c r="P9" s="587"/>
      <c r="Q9" s="588"/>
      <c r="R9" s="589">
        <v>4317</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88</v>
      </c>
      <c r="AV9" s="503"/>
      <c r="AW9" s="503"/>
      <c r="AX9" s="503"/>
      <c r="AY9" s="425" t="s">
        <v>111</v>
      </c>
      <c r="AZ9" s="426"/>
      <c r="BA9" s="426"/>
      <c r="BB9" s="426"/>
      <c r="BC9" s="426"/>
      <c r="BD9" s="426"/>
      <c r="BE9" s="426"/>
      <c r="BF9" s="426"/>
      <c r="BG9" s="426"/>
      <c r="BH9" s="426"/>
      <c r="BI9" s="426"/>
      <c r="BJ9" s="426"/>
      <c r="BK9" s="426"/>
      <c r="BL9" s="426"/>
      <c r="BM9" s="427"/>
      <c r="BN9" s="445">
        <v>-19613</v>
      </c>
      <c r="BO9" s="446"/>
      <c r="BP9" s="446"/>
      <c r="BQ9" s="446"/>
      <c r="BR9" s="446"/>
      <c r="BS9" s="446"/>
      <c r="BT9" s="446"/>
      <c r="BU9" s="447"/>
      <c r="BV9" s="445">
        <v>8654</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13</v>
      </c>
      <c r="CU9" s="416"/>
      <c r="CV9" s="416"/>
      <c r="CW9" s="416"/>
      <c r="CX9" s="416"/>
      <c r="CY9" s="416"/>
      <c r="CZ9" s="416"/>
      <c r="DA9" s="417"/>
      <c r="DB9" s="415">
        <v>12.9</v>
      </c>
      <c r="DC9" s="416"/>
      <c r="DD9" s="416"/>
      <c r="DE9" s="416"/>
      <c r="DF9" s="416"/>
      <c r="DG9" s="416"/>
      <c r="DH9" s="416"/>
      <c r="DI9" s="417"/>
      <c r="DJ9" s="165"/>
      <c r="DK9" s="165"/>
      <c r="DL9" s="165"/>
      <c r="DM9" s="165"/>
      <c r="DN9" s="165"/>
      <c r="DO9" s="165"/>
    </row>
    <row r="10" spans="1:119" ht="18.75" customHeight="1" thickBot="1" x14ac:dyDescent="0.25">
      <c r="A10" s="166"/>
      <c r="B10" s="584"/>
      <c r="C10" s="585"/>
      <c r="D10" s="585"/>
      <c r="E10" s="585"/>
      <c r="F10" s="585"/>
      <c r="G10" s="585"/>
      <c r="H10" s="585"/>
      <c r="I10" s="585"/>
      <c r="J10" s="585"/>
      <c r="K10" s="508"/>
      <c r="L10" s="418" t="s">
        <v>113</v>
      </c>
      <c r="M10" s="419"/>
      <c r="N10" s="419"/>
      <c r="O10" s="419"/>
      <c r="P10" s="419"/>
      <c r="Q10" s="420"/>
      <c r="R10" s="421">
        <v>4862</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300728</v>
      </c>
      <c r="BO10" s="446"/>
      <c r="BP10" s="446"/>
      <c r="BQ10" s="446"/>
      <c r="BR10" s="446"/>
      <c r="BS10" s="446"/>
      <c r="BT10" s="446"/>
      <c r="BU10" s="447"/>
      <c r="BV10" s="445">
        <v>340110</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2">
      <c r="A12" s="166"/>
      <c r="B12" s="561" t="s">
        <v>125</v>
      </c>
      <c r="C12" s="562"/>
      <c r="D12" s="562"/>
      <c r="E12" s="562"/>
      <c r="F12" s="562"/>
      <c r="G12" s="562"/>
      <c r="H12" s="562"/>
      <c r="I12" s="562"/>
      <c r="J12" s="562"/>
      <c r="K12" s="563"/>
      <c r="L12" s="570" t="s">
        <v>126</v>
      </c>
      <c r="M12" s="571"/>
      <c r="N12" s="571"/>
      <c r="O12" s="571"/>
      <c r="P12" s="571"/>
      <c r="Q12" s="572"/>
      <c r="R12" s="573">
        <v>4329</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96</v>
      </c>
      <c r="AV12" s="503"/>
      <c r="AW12" s="503"/>
      <c r="AX12" s="503"/>
      <c r="AY12" s="425" t="s">
        <v>130</v>
      </c>
      <c r="AZ12" s="426"/>
      <c r="BA12" s="426"/>
      <c r="BB12" s="426"/>
      <c r="BC12" s="426"/>
      <c r="BD12" s="426"/>
      <c r="BE12" s="426"/>
      <c r="BF12" s="426"/>
      <c r="BG12" s="426"/>
      <c r="BH12" s="426"/>
      <c r="BI12" s="426"/>
      <c r="BJ12" s="426"/>
      <c r="BK12" s="426"/>
      <c r="BL12" s="426"/>
      <c r="BM12" s="427"/>
      <c r="BN12" s="445">
        <v>290000</v>
      </c>
      <c r="BO12" s="446"/>
      <c r="BP12" s="446"/>
      <c r="BQ12" s="446"/>
      <c r="BR12" s="446"/>
      <c r="BS12" s="446"/>
      <c r="BT12" s="446"/>
      <c r="BU12" s="447"/>
      <c r="BV12" s="445">
        <v>350000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124</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2">
      <c r="A13" s="166"/>
      <c r="B13" s="564"/>
      <c r="C13" s="565"/>
      <c r="D13" s="565"/>
      <c r="E13" s="565"/>
      <c r="F13" s="565"/>
      <c r="G13" s="565"/>
      <c r="H13" s="565"/>
      <c r="I13" s="565"/>
      <c r="J13" s="565"/>
      <c r="K13" s="566"/>
      <c r="L13" s="176"/>
      <c r="M13" s="545" t="s">
        <v>133</v>
      </c>
      <c r="N13" s="546"/>
      <c r="O13" s="546"/>
      <c r="P13" s="546"/>
      <c r="Q13" s="547"/>
      <c r="R13" s="548">
        <v>4302</v>
      </c>
      <c r="S13" s="549"/>
      <c r="T13" s="549"/>
      <c r="U13" s="549"/>
      <c r="V13" s="550"/>
      <c r="W13" s="536" t="s">
        <v>134</v>
      </c>
      <c r="X13" s="458"/>
      <c r="Y13" s="458"/>
      <c r="Z13" s="458"/>
      <c r="AA13" s="458"/>
      <c r="AB13" s="459"/>
      <c r="AC13" s="421">
        <v>612</v>
      </c>
      <c r="AD13" s="422"/>
      <c r="AE13" s="422"/>
      <c r="AF13" s="422"/>
      <c r="AG13" s="423"/>
      <c r="AH13" s="421">
        <v>760</v>
      </c>
      <c r="AI13" s="422"/>
      <c r="AJ13" s="422"/>
      <c r="AK13" s="422"/>
      <c r="AL13" s="424"/>
      <c r="AM13" s="514" t="s">
        <v>135</v>
      </c>
      <c r="AN13" s="419"/>
      <c r="AO13" s="419"/>
      <c r="AP13" s="419"/>
      <c r="AQ13" s="419"/>
      <c r="AR13" s="419"/>
      <c r="AS13" s="419"/>
      <c r="AT13" s="420"/>
      <c r="AU13" s="502" t="s">
        <v>121</v>
      </c>
      <c r="AV13" s="503"/>
      <c r="AW13" s="503"/>
      <c r="AX13" s="503"/>
      <c r="AY13" s="425" t="s">
        <v>136</v>
      </c>
      <c r="AZ13" s="426"/>
      <c r="BA13" s="426"/>
      <c r="BB13" s="426"/>
      <c r="BC13" s="426"/>
      <c r="BD13" s="426"/>
      <c r="BE13" s="426"/>
      <c r="BF13" s="426"/>
      <c r="BG13" s="426"/>
      <c r="BH13" s="426"/>
      <c r="BI13" s="426"/>
      <c r="BJ13" s="426"/>
      <c r="BK13" s="426"/>
      <c r="BL13" s="426"/>
      <c r="BM13" s="427"/>
      <c r="BN13" s="445">
        <v>-8885</v>
      </c>
      <c r="BO13" s="446"/>
      <c r="BP13" s="446"/>
      <c r="BQ13" s="446"/>
      <c r="BR13" s="446"/>
      <c r="BS13" s="446"/>
      <c r="BT13" s="446"/>
      <c r="BU13" s="447"/>
      <c r="BV13" s="445">
        <v>-1236</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10.7</v>
      </c>
      <c r="CU13" s="416"/>
      <c r="CV13" s="416"/>
      <c r="CW13" s="416"/>
      <c r="CX13" s="416"/>
      <c r="CY13" s="416"/>
      <c r="CZ13" s="416"/>
      <c r="DA13" s="417"/>
      <c r="DB13" s="415">
        <v>10.6</v>
      </c>
      <c r="DC13" s="416"/>
      <c r="DD13" s="416"/>
      <c r="DE13" s="416"/>
      <c r="DF13" s="416"/>
      <c r="DG13" s="416"/>
      <c r="DH13" s="416"/>
      <c r="DI13" s="417"/>
      <c r="DJ13" s="165"/>
      <c r="DK13" s="165"/>
      <c r="DL13" s="165"/>
      <c r="DM13" s="165"/>
      <c r="DN13" s="165"/>
      <c r="DO13" s="165"/>
    </row>
    <row r="14" spans="1:119" ht="18.75" customHeight="1" thickBot="1" x14ac:dyDescent="0.25">
      <c r="A14" s="166"/>
      <c r="B14" s="564"/>
      <c r="C14" s="565"/>
      <c r="D14" s="565"/>
      <c r="E14" s="565"/>
      <c r="F14" s="565"/>
      <c r="G14" s="565"/>
      <c r="H14" s="565"/>
      <c r="I14" s="565"/>
      <c r="J14" s="565"/>
      <c r="K14" s="566"/>
      <c r="L14" s="538" t="s">
        <v>138</v>
      </c>
      <c r="M14" s="579"/>
      <c r="N14" s="579"/>
      <c r="O14" s="579"/>
      <c r="P14" s="579"/>
      <c r="Q14" s="580"/>
      <c r="R14" s="548">
        <v>4408</v>
      </c>
      <c r="S14" s="549"/>
      <c r="T14" s="549"/>
      <c r="U14" s="549"/>
      <c r="V14" s="550"/>
      <c r="W14" s="551"/>
      <c r="X14" s="461"/>
      <c r="Y14" s="461"/>
      <c r="Z14" s="461"/>
      <c r="AA14" s="461"/>
      <c r="AB14" s="462"/>
      <c r="AC14" s="541">
        <v>27.4</v>
      </c>
      <c r="AD14" s="542"/>
      <c r="AE14" s="542"/>
      <c r="AF14" s="542"/>
      <c r="AG14" s="543"/>
      <c r="AH14" s="541">
        <v>31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14.1</v>
      </c>
      <c r="CU14" s="553"/>
      <c r="CV14" s="553"/>
      <c r="CW14" s="553"/>
      <c r="CX14" s="553"/>
      <c r="CY14" s="553"/>
      <c r="CZ14" s="553"/>
      <c r="DA14" s="554"/>
      <c r="DB14" s="552">
        <v>23.2</v>
      </c>
      <c r="DC14" s="553"/>
      <c r="DD14" s="553"/>
      <c r="DE14" s="553"/>
      <c r="DF14" s="553"/>
      <c r="DG14" s="553"/>
      <c r="DH14" s="553"/>
      <c r="DI14" s="554"/>
      <c r="DJ14" s="165"/>
      <c r="DK14" s="165"/>
      <c r="DL14" s="165"/>
      <c r="DM14" s="165"/>
      <c r="DN14" s="165"/>
      <c r="DO14" s="165"/>
    </row>
    <row r="15" spans="1:119" ht="18.75" customHeight="1" x14ac:dyDescent="0.2">
      <c r="A15" s="166"/>
      <c r="B15" s="564"/>
      <c r="C15" s="565"/>
      <c r="D15" s="565"/>
      <c r="E15" s="565"/>
      <c r="F15" s="565"/>
      <c r="G15" s="565"/>
      <c r="H15" s="565"/>
      <c r="I15" s="565"/>
      <c r="J15" s="565"/>
      <c r="K15" s="566"/>
      <c r="L15" s="176"/>
      <c r="M15" s="545" t="s">
        <v>133</v>
      </c>
      <c r="N15" s="546"/>
      <c r="O15" s="546"/>
      <c r="P15" s="546"/>
      <c r="Q15" s="547"/>
      <c r="R15" s="548">
        <v>4381</v>
      </c>
      <c r="S15" s="549"/>
      <c r="T15" s="549"/>
      <c r="U15" s="549"/>
      <c r="V15" s="550"/>
      <c r="W15" s="536" t="s">
        <v>140</v>
      </c>
      <c r="X15" s="458"/>
      <c r="Y15" s="458"/>
      <c r="Z15" s="458"/>
      <c r="AA15" s="458"/>
      <c r="AB15" s="459"/>
      <c r="AC15" s="421">
        <v>643</v>
      </c>
      <c r="AD15" s="422"/>
      <c r="AE15" s="422"/>
      <c r="AF15" s="422"/>
      <c r="AG15" s="423"/>
      <c r="AH15" s="421">
        <v>645</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362146</v>
      </c>
      <c r="BO15" s="441"/>
      <c r="BP15" s="441"/>
      <c r="BQ15" s="441"/>
      <c r="BR15" s="441"/>
      <c r="BS15" s="441"/>
      <c r="BT15" s="441"/>
      <c r="BU15" s="442"/>
      <c r="BV15" s="440">
        <v>367325</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28.8</v>
      </c>
      <c r="AD16" s="542"/>
      <c r="AE16" s="542"/>
      <c r="AF16" s="542"/>
      <c r="AG16" s="543"/>
      <c r="AH16" s="541">
        <v>26.3</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2021828</v>
      </c>
      <c r="BO16" s="446"/>
      <c r="BP16" s="446"/>
      <c r="BQ16" s="446"/>
      <c r="BR16" s="446"/>
      <c r="BS16" s="446"/>
      <c r="BT16" s="446"/>
      <c r="BU16" s="447"/>
      <c r="BV16" s="445">
        <v>2090539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5">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980</v>
      </c>
      <c r="AD17" s="422"/>
      <c r="AE17" s="422"/>
      <c r="AF17" s="422"/>
      <c r="AG17" s="423"/>
      <c r="AH17" s="421">
        <v>1047</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453591</v>
      </c>
      <c r="BO17" s="446"/>
      <c r="BP17" s="446"/>
      <c r="BQ17" s="446"/>
      <c r="BR17" s="446"/>
      <c r="BS17" s="446"/>
      <c r="BT17" s="446"/>
      <c r="BU17" s="447"/>
      <c r="BV17" s="445">
        <v>455104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5">
      <c r="A18" s="166"/>
      <c r="B18" s="507" t="s">
        <v>150</v>
      </c>
      <c r="C18" s="508"/>
      <c r="D18" s="508"/>
      <c r="E18" s="509"/>
      <c r="F18" s="509"/>
      <c r="G18" s="509"/>
      <c r="H18" s="509"/>
      <c r="I18" s="509"/>
      <c r="J18" s="509"/>
      <c r="K18" s="509"/>
      <c r="L18" s="510">
        <v>122.14</v>
      </c>
      <c r="M18" s="510"/>
      <c r="N18" s="510"/>
      <c r="O18" s="510"/>
      <c r="P18" s="510"/>
      <c r="Q18" s="510"/>
      <c r="R18" s="511"/>
      <c r="S18" s="511"/>
      <c r="T18" s="511"/>
      <c r="U18" s="511"/>
      <c r="V18" s="512"/>
      <c r="W18" s="526"/>
      <c r="X18" s="527"/>
      <c r="Y18" s="527"/>
      <c r="Z18" s="527"/>
      <c r="AA18" s="527"/>
      <c r="AB18" s="537"/>
      <c r="AC18" s="409">
        <v>43.8</v>
      </c>
      <c r="AD18" s="410"/>
      <c r="AE18" s="410"/>
      <c r="AF18" s="410"/>
      <c r="AG18" s="513"/>
      <c r="AH18" s="409">
        <v>42.7</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1960419</v>
      </c>
      <c r="BO18" s="446"/>
      <c r="BP18" s="446"/>
      <c r="BQ18" s="446"/>
      <c r="BR18" s="446"/>
      <c r="BS18" s="446"/>
      <c r="BT18" s="446"/>
      <c r="BU18" s="447"/>
      <c r="BV18" s="445">
        <v>1940955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5">
      <c r="A19" s="166"/>
      <c r="B19" s="507" t="s">
        <v>152</v>
      </c>
      <c r="C19" s="508"/>
      <c r="D19" s="508"/>
      <c r="E19" s="509"/>
      <c r="F19" s="509"/>
      <c r="G19" s="509"/>
      <c r="H19" s="509"/>
      <c r="I19" s="509"/>
      <c r="J19" s="509"/>
      <c r="K19" s="509"/>
      <c r="L19" s="515">
        <v>35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3019290</v>
      </c>
      <c r="BO19" s="446"/>
      <c r="BP19" s="446"/>
      <c r="BQ19" s="446"/>
      <c r="BR19" s="446"/>
      <c r="BS19" s="446"/>
      <c r="BT19" s="446"/>
      <c r="BU19" s="447"/>
      <c r="BV19" s="445">
        <v>3151110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5">
      <c r="A20" s="166"/>
      <c r="B20" s="507" t="s">
        <v>154</v>
      </c>
      <c r="C20" s="508"/>
      <c r="D20" s="508"/>
      <c r="E20" s="509"/>
      <c r="F20" s="509"/>
      <c r="G20" s="509"/>
      <c r="H20" s="509"/>
      <c r="I20" s="509"/>
      <c r="J20" s="509"/>
      <c r="K20" s="509"/>
      <c r="L20" s="515">
        <v>1224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2">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5">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2">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3355166</v>
      </c>
      <c r="BO23" s="446"/>
      <c r="BP23" s="446"/>
      <c r="BQ23" s="446"/>
      <c r="BR23" s="446"/>
      <c r="BS23" s="446"/>
      <c r="BT23" s="446"/>
      <c r="BU23" s="447"/>
      <c r="BV23" s="445">
        <v>3367321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5">
      <c r="A24" s="166"/>
      <c r="B24" s="477"/>
      <c r="C24" s="478"/>
      <c r="D24" s="479"/>
      <c r="E24" s="418" t="s">
        <v>163</v>
      </c>
      <c r="F24" s="419"/>
      <c r="G24" s="419"/>
      <c r="H24" s="419"/>
      <c r="I24" s="419"/>
      <c r="J24" s="419"/>
      <c r="K24" s="420"/>
      <c r="L24" s="421">
        <v>1</v>
      </c>
      <c r="M24" s="422"/>
      <c r="N24" s="422"/>
      <c r="O24" s="422"/>
      <c r="P24" s="423"/>
      <c r="Q24" s="421">
        <v>8200</v>
      </c>
      <c r="R24" s="422"/>
      <c r="S24" s="422"/>
      <c r="T24" s="422"/>
      <c r="U24" s="422"/>
      <c r="V24" s="423"/>
      <c r="W24" s="487"/>
      <c r="X24" s="478"/>
      <c r="Y24" s="479"/>
      <c r="Z24" s="418" t="s">
        <v>164</v>
      </c>
      <c r="AA24" s="419"/>
      <c r="AB24" s="419"/>
      <c r="AC24" s="419"/>
      <c r="AD24" s="419"/>
      <c r="AE24" s="419"/>
      <c r="AF24" s="419"/>
      <c r="AG24" s="420"/>
      <c r="AH24" s="421">
        <v>71</v>
      </c>
      <c r="AI24" s="422"/>
      <c r="AJ24" s="422"/>
      <c r="AK24" s="422"/>
      <c r="AL24" s="423"/>
      <c r="AM24" s="421">
        <v>195037</v>
      </c>
      <c r="AN24" s="422"/>
      <c r="AO24" s="422"/>
      <c r="AP24" s="422"/>
      <c r="AQ24" s="422"/>
      <c r="AR24" s="423"/>
      <c r="AS24" s="421">
        <v>2747</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2652956</v>
      </c>
      <c r="BO24" s="446"/>
      <c r="BP24" s="446"/>
      <c r="BQ24" s="446"/>
      <c r="BR24" s="446"/>
      <c r="BS24" s="446"/>
      <c r="BT24" s="446"/>
      <c r="BU24" s="447"/>
      <c r="BV24" s="445">
        <v>2502643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2">
      <c r="A25" s="166"/>
      <c r="B25" s="477"/>
      <c r="C25" s="478"/>
      <c r="D25" s="479"/>
      <c r="E25" s="418" t="s">
        <v>166</v>
      </c>
      <c r="F25" s="419"/>
      <c r="G25" s="419"/>
      <c r="H25" s="419"/>
      <c r="I25" s="419"/>
      <c r="J25" s="419"/>
      <c r="K25" s="420"/>
      <c r="L25" s="421">
        <v>1</v>
      </c>
      <c r="M25" s="422"/>
      <c r="N25" s="422"/>
      <c r="O25" s="422"/>
      <c r="P25" s="423"/>
      <c r="Q25" s="421">
        <v>6200</v>
      </c>
      <c r="R25" s="422"/>
      <c r="S25" s="422"/>
      <c r="T25" s="422"/>
      <c r="U25" s="422"/>
      <c r="V25" s="423"/>
      <c r="W25" s="487"/>
      <c r="X25" s="478"/>
      <c r="Y25" s="479"/>
      <c r="Z25" s="418" t="s">
        <v>167</v>
      </c>
      <c r="AA25" s="419"/>
      <c r="AB25" s="419"/>
      <c r="AC25" s="419"/>
      <c r="AD25" s="419"/>
      <c r="AE25" s="419"/>
      <c r="AF25" s="419"/>
      <c r="AG25" s="420"/>
      <c r="AH25" s="421" t="s">
        <v>168</v>
      </c>
      <c r="AI25" s="422"/>
      <c r="AJ25" s="422"/>
      <c r="AK25" s="422"/>
      <c r="AL25" s="423"/>
      <c r="AM25" s="421" t="s">
        <v>124</v>
      </c>
      <c r="AN25" s="422"/>
      <c r="AO25" s="422"/>
      <c r="AP25" s="422"/>
      <c r="AQ25" s="422"/>
      <c r="AR25" s="423"/>
      <c r="AS25" s="421" t="s">
        <v>168</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26728</v>
      </c>
      <c r="BO25" s="441"/>
      <c r="BP25" s="441"/>
      <c r="BQ25" s="441"/>
      <c r="BR25" s="441"/>
      <c r="BS25" s="441"/>
      <c r="BT25" s="441"/>
      <c r="BU25" s="442"/>
      <c r="BV25" s="440">
        <v>16255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2">
      <c r="A26" s="166"/>
      <c r="B26" s="477"/>
      <c r="C26" s="478"/>
      <c r="D26" s="479"/>
      <c r="E26" s="418" t="s">
        <v>170</v>
      </c>
      <c r="F26" s="419"/>
      <c r="G26" s="419"/>
      <c r="H26" s="419"/>
      <c r="I26" s="419"/>
      <c r="J26" s="419"/>
      <c r="K26" s="420"/>
      <c r="L26" s="421">
        <v>1</v>
      </c>
      <c r="M26" s="422"/>
      <c r="N26" s="422"/>
      <c r="O26" s="422"/>
      <c r="P26" s="423"/>
      <c r="Q26" s="421">
        <v>5750</v>
      </c>
      <c r="R26" s="422"/>
      <c r="S26" s="422"/>
      <c r="T26" s="422"/>
      <c r="U26" s="422"/>
      <c r="V26" s="423"/>
      <c r="W26" s="487"/>
      <c r="X26" s="478"/>
      <c r="Y26" s="479"/>
      <c r="Z26" s="418" t="s">
        <v>171</v>
      </c>
      <c r="AA26" s="500"/>
      <c r="AB26" s="500"/>
      <c r="AC26" s="500"/>
      <c r="AD26" s="500"/>
      <c r="AE26" s="500"/>
      <c r="AF26" s="500"/>
      <c r="AG26" s="501"/>
      <c r="AH26" s="421">
        <v>6</v>
      </c>
      <c r="AI26" s="422"/>
      <c r="AJ26" s="422"/>
      <c r="AK26" s="422"/>
      <c r="AL26" s="423"/>
      <c r="AM26" s="421">
        <v>15696</v>
      </c>
      <c r="AN26" s="422"/>
      <c r="AO26" s="422"/>
      <c r="AP26" s="422"/>
      <c r="AQ26" s="422"/>
      <c r="AR26" s="423"/>
      <c r="AS26" s="421">
        <v>2616</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124</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5">
      <c r="A27" s="166"/>
      <c r="B27" s="477"/>
      <c r="C27" s="478"/>
      <c r="D27" s="479"/>
      <c r="E27" s="418" t="s">
        <v>173</v>
      </c>
      <c r="F27" s="419"/>
      <c r="G27" s="419"/>
      <c r="H27" s="419"/>
      <c r="I27" s="419"/>
      <c r="J27" s="419"/>
      <c r="K27" s="420"/>
      <c r="L27" s="421">
        <v>1</v>
      </c>
      <c r="M27" s="422"/>
      <c r="N27" s="422"/>
      <c r="O27" s="422"/>
      <c r="P27" s="423"/>
      <c r="Q27" s="421">
        <v>3100</v>
      </c>
      <c r="R27" s="422"/>
      <c r="S27" s="422"/>
      <c r="T27" s="422"/>
      <c r="U27" s="422"/>
      <c r="V27" s="423"/>
      <c r="W27" s="487"/>
      <c r="X27" s="478"/>
      <c r="Y27" s="479"/>
      <c r="Z27" s="418" t="s">
        <v>174</v>
      </c>
      <c r="AA27" s="419"/>
      <c r="AB27" s="419"/>
      <c r="AC27" s="419"/>
      <c r="AD27" s="419"/>
      <c r="AE27" s="419"/>
      <c r="AF27" s="419"/>
      <c r="AG27" s="420"/>
      <c r="AH27" s="421" t="s">
        <v>124</v>
      </c>
      <c r="AI27" s="422"/>
      <c r="AJ27" s="422"/>
      <c r="AK27" s="422"/>
      <c r="AL27" s="423"/>
      <c r="AM27" s="421" t="s">
        <v>175</v>
      </c>
      <c r="AN27" s="422"/>
      <c r="AO27" s="422"/>
      <c r="AP27" s="422"/>
      <c r="AQ27" s="422"/>
      <c r="AR27" s="423"/>
      <c r="AS27" s="421" t="s">
        <v>124</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10061</v>
      </c>
      <c r="BO27" s="449"/>
      <c r="BP27" s="449"/>
      <c r="BQ27" s="449"/>
      <c r="BR27" s="449"/>
      <c r="BS27" s="449"/>
      <c r="BT27" s="449"/>
      <c r="BU27" s="450"/>
      <c r="BV27" s="448">
        <v>10060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2">
      <c r="A28" s="166"/>
      <c r="B28" s="477"/>
      <c r="C28" s="478"/>
      <c r="D28" s="479"/>
      <c r="E28" s="418" t="s">
        <v>177</v>
      </c>
      <c r="F28" s="419"/>
      <c r="G28" s="419"/>
      <c r="H28" s="419"/>
      <c r="I28" s="419"/>
      <c r="J28" s="419"/>
      <c r="K28" s="420"/>
      <c r="L28" s="421">
        <v>1</v>
      </c>
      <c r="M28" s="422"/>
      <c r="N28" s="422"/>
      <c r="O28" s="422"/>
      <c r="P28" s="423"/>
      <c r="Q28" s="421">
        <v>2500</v>
      </c>
      <c r="R28" s="422"/>
      <c r="S28" s="422"/>
      <c r="T28" s="422"/>
      <c r="U28" s="422"/>
      <c r="V28" s="423"/>
      <c r="W28" s="487"/>
      <c r="X28" s="478"/>
      <c r="Y28" s="479"/>
      <c r="Z28" s="418" t="s">
        <v>178</v>
      </c>
      <c r="AA28" s="419"/>
      <c r="AB28" s="419"/>
      <c r="AC28" s="419"/>
      <c r="AD28" s="419"/>
      <c r="AE28" s="419"/>
      <c r="AF28" s="419"/>
      <c r="AG28" s="420"/>
      <c r="AH28" s="421" t="s">
        <v>124</v>
      </c>
      <c r="AI28" s="422"/>
      <c r="AJ28" s="422"/>
      <c r="AK28" s="422"/>
      <c r="AL28" s="423"/>
      <c r="AM28" s="421" t="s">
        <v>124</v>
      </c>
      <c r="AN28" s="422"/>
      <c r="AO28" s="422"/>
      <c r="AP28" s="422"/>
      <c r="AQ28" s="422"/>
      <c r="AR28" s="423"/>
      <c r="AS28" s="421" t="s">
        <v>175</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855151</v>
      </c>
      <c r="BO28" s="441"/>
      <c r="BP28" s="441"/>
      <c r="BQ28" s="441"/>
      <c r="BR28" s="441"/>
      <c r="BS28" s="441"/>
      <c r="BT28" s="441"/>
      <c r="BU28" s="442"/>
      <c r="BV28" s="440">
        <v>844423</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2">
      <c r="A29" s="166"/>
      <c r="B29" s="477"/>
      <c r="C29" s="478"/>
      <c r="D29" s="479"/>
      <c r="E29" s="418" t="s">
        <v>180</v>
      </c>
      <c r="F29" s="419"/>
      <c r="G29" s="419"/>
      <c r="H29" s="419"/>
      <c r="I29" s="419"/>
      <c r="J29" s="419"/>
      <c r="K29" s="420"/>
      <c r="L29" s="421">
        <v>8</v>
      </c>
      <c r="M29" s="422"/>
      <c r="N29" s="422"/>
      <c r="O29" s="422"/>
      <c r="P29" s="423"/>
      <c r="Q29" s="421">
        <v>2300</v>
      </c>
      <c r="R29" s="422"/>
      <c r="S29" s="422"/>
      <c r="T29" s="422"/>
      <c r="U29" s="422"/>
      <c r="V29" s="423"/>
      <c r="W29" s="488"/>
      <c r="X29" s="489"/>
      <c r="Y29" s="490"/>
      <c r="Z29" s="418" t="s">
        <v>181</v>
      </c>
      <c r="AA29" s="419"/>
      <c r="AB29" s="419"/>
      <c r="AC29" s="419"/>
      <c r="AD29" s="419"/>
      <c r="AE29" s="419"/>
      <c r="AF29" s="419"/>
      <c r="AG29" s="420"/>
      <c r="AH29" s="421">
        <v>71</v>
      </c>
      <c r="AI29" s="422"/>
      <c r="AJ29" s="422"/>
      <c r="AK29" s="422"/>
      <c r="AL29" s="423"/>
      <c r="AM29" s="421">
        <v>195037</v>
      </c>
      <c r="AN29" s="422"/>
      <c r="AO29" s="422"/>
      <c r="AP29" s="422"/>
      <c r="AQ29" s="422"/>
      <c r="AR29" s="423"/>
      <c r="AS29" s="421">
        <v>2747</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204569</v>
      </c>
      <c r="BO29" s="446"/>
      <c r="BP29" s="446"/>
      <c r="BQ29" s="446"/>
      <c r="BR29" s="446"/>
      <c r="BS29" s="446"/>
      <c r="BT29" s="446"/>
      <c r="BU29" s="447"/>
      <c r="BV29" s="445">
        <v>204535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5">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101.9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391107</v>
      </c>
      <c r="BO30" s="449"/>
      <c r="BP30" s="449"/>
      <c r="BQ30" s="449"/>
      <c r="BR30" s="449"/>
      <c r="BS30" s="449"/>
      <c r="BT30" s="449"/>
      <c r="BU30" s="450"/>
      <c r="BV30" s="448">
        <v>367253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192</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190</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2">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鮭川村国民健康保険特別会計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IF('各会計、関係団体の財政状況及び健全化判断比率'!B31="","",'各会計、関係団体の財政状況及び健全化判断比率'!B31)</f>
        <v>鮭川村簡易水道事業特別会計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山形県消防補償等組合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鮭川環境アグリ</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2">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鮭川村介護保険特別会計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6</v>
      </c>
      <c r="BF35" s="404"/>
      <c r="BG35" s="403" t="str">
        <f>IF('各会計、関係団体の財政状況及び健全化判断比率'!B32="","",'各会計、関係団体の財政状況及び健全化判断比率'!B32)</f>
        <v>鮭川村農業集落排水事業特別会計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山形県自治会館管理組合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2">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鮭川村後期高齢者医療特別会計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山形県市町村職員退職手当組合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2">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山形県市町村交通災害共済組合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2">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最上広域市町村圏事務組合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2">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最上地区広域連合（普通会計分）</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2">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最上地区広域連合（事業会計分）</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2">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山形県後期高齢者医療広域連合（普通会計分）</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2">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山形県後期高齢者医療広域連合（事業会計分）</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2">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202</v>
      </c>
    </row>
    <row r="50" spans="5:5" x14ac:dyDescent="0.2">
      <c r="E50" s="167" t="s">
        <v>203</v>
      </c>
    </row>
    <row r="51" spans="5:5" x14ac:dyDescent="0.2">
      <c r="E51" s="167" t="s">
        <v>204</v>
      </c>
    </row>
    <row r="52" spans="5:5" x14ac:dyDescent="0.2">
      <c r="E52" s="167" t="s">
        <v>205</v>
      </c>
    </row>
    <row r="53" spans="5:5" x14ac:dyDescent="0.2">
      <c r="E53" s="167" t="s">
        <v>206</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o8GpZxshuOnIPztaJI9tBfHIDyokWFBLF6SqUDeUB6p35f9zApaxQSvO50onsKfQdXl6xgUV1liKoHWnPagCeA==" saltValue="wTrfTroVSVW7XItNt4yT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224" t="s">
        <v>553</v>
      </c>
      <c r="D34" s="1224"/>
      <c r="E34" s="1225"/>
      <c r="F34" s="32">
        <v>10.38</v>
      </c>
      <c r="G34" s="33">
        <v>8.36</v>
      </c>
      <c r="H34" s="33">
        <v>11.66</v>
      </c>
      <c r="I34" s="33">
        <v>12.49</v>
      </c>
      <c r="J34" s="34">
        <v>11.97</v>
      </c>
      <c r="K34" s="22"/>
      <c r="L34" s="22"/>
      <c r="M34" s="22"/>
      <c r="N34" s="22"/>
      <c r="O34" s="22"/>
      <c r="P34" s="22"/>
    </row>
    <row r="35" spans="1:16" ht="39" customHeight="1" x14ac:dyDescent="0.2">
      <c r="A35" s="22"/>
      <c r="B35" s="35"/>
      <c r="C35" s="1218" t="s">
        <v>554</v>
      </c>
      <c r="D35" s="1219"/>
      <c r="E35" s="1220"/>
      <c r="F35" s="36">
        <v>1.04</v>
      </c>
      <c r="G35" s="37">
        <v>1.1100000000000001</v>
      </c>
      <c r="H35" s="37">
        <v>1.1499999999999999</v>
      </c>
      <c r="I35" s="37">
        <v>1.35</v>
      </c>
      <c r="J35" s="38">
        <v>2.41</v>
      </c>
      <c r="K35" s="22"/>
      <c r="L35" s="22"/>
      <c r="M35" s="22"/>
      <c r="N35" s="22"/>
      <c r="O35" s="22"/>
      <c r="P35" s="22"/>
    </row>
    <row r="36" spans="1:16" ht="39" customHeight="1" x14ac:dyDescent="0.2">
      <c r="A36" s="22"/>
      <c r="B36" s="35"/>
      <c r="C36" s="1218" t="s">
        <v>555</v>
      </c>
      <c r="D36" s="1219"/>
      <c r="E36" s="1220"/>
      <c r="F36" s="36">
        <v>0.27</v>
      </c>
      <c r="G36" s="37">
        <v>0.31</v>
      </c>
      <c r="H36" s="37">
        <v>0.48</v>
      </c>
      <c r="I36" s="37">
        <v>0.74</v>
      </c>
      <c r="J36" s="38">
        <v>0.63</v>
      </c>
      <c r="K36" s="22"/>
      <c r="L36" s="22"/>
      <c r="M36" s="22"/>
      <c r="N36" s="22"/>
      <c r="O36" s="22"/>
      <c r="P36" s="22"/>
    </row>
    <row r="37" spans="1:16" ht="39" customHeight="1" x14ac:dyDescent="0.2">
      <c r="A37" s="22"/>
      <c r="B37" s="35"/>
      <c r="C37" s="1218" t="s">
        <v>556</v>
      </c>
      <c r="D37" s="1219"/>
      <c r="E37" s="1220"/>
      <c r="F37" s="36">
        <v>0.21</v>
      </c>
      <c r="G37" s="37">
        <v>0.2</v>
      </c>
      <c r="H37" s="37">
        <v>0.25</v>
      </c>
      <c r="I37" s="37">
        <v>0.3</v>
      </c>
      <c r="J37" s="38">
        <v>0.41</v>
      </c>
      <c r="K37" s="22"/>
      <c r="L37" s="22"/>
      <c r="M37" s="22"/>
      <c r="N37" s="22"/>
      <c r="O37" s="22"/>
      <c r="P37" s="22"/>
    </row>
    <row r="38" spans="1:16" ht="39" customHeight="1" x14ac:dyDescent="0.2">
      <c r="A38" s="22"/>
      <c r="B38" s="35"/>
      <c r="C38" s="1218" t="s">
        <v>557</v>
      </c>
      <c r="D38" s="1219"/>
      <c r="E38" s="1220"/>
      <c r="F38" s="36">
        <v>0</v>
      </c>
      <c r="G38" s="37">
        <v>0.01</v>
      </c>
      <c r="H38" s="37">
        <v>0.01</v>
      </c>
      <c r="I38" s="37">
        <v>0.02</v>
      </c>
      <c r="J38" s="38">
        <v>0.03</v>
      </c>
      <c r="K38" s="22"/>
      <c r="L38" s="22"/>
      <c r="M38" s="22"/>
      <c r="N38" s="22"/>
      <c r="O38" s="22"/>
      <c r="P38" s="22"/>
    </row>
    <row r="39" spans="1:16" ht="39" customHeight="1" x14ac:dyDescent="0.2">
      <c r="A39" s="22"/>
      <c r="B39" s="35"/>
      <c r="C39" s="1218" t="s">
        <v>558</v>
      </c>
      <c r="D39" s="1219"/>
      <c r="E39" s="1220"/>
      <c r="F39" s="36">
        <v>0</v>
      </c>
      <c r="G39" s="37">
        <v>0</v>
      </c>
      <c r="H39" s="37">
        <v>0.04</v>
      </c>
      <c r="I39" s="37">
        <v>0.18</v>
      </c>
      <c r="J39" s="38">
        <v>0.01</v>
      </c>
      <c r="K39" s="22"/>
      <c r="L39" s="22"/>
      <c r="M39" s="22"/>
      <c r="N39" s="22"/>
      <c r="O39" s="22"/>
      <c r="P39" s="22"/>
    </row>
    <row r="40" spans="1:16" ht="39" customHeight="1" x14ac:dyDescent="0.2">
      <c r="A40" s="22"/>
      <c r="B40" s="35"/>
      <c r="C40" s="1218"/>
      <c r="D40" s="1219"/>
      <c r="E40" s="1220"/>
      <c r="F40" s="36"/>
      <c r="G40" s="37"/>
      <c r="H40" s="37"/>
      <c r="I40" s="37"/>
      <c r="J40" s="38"/>
      <c r="K40" s="22"/>
      <c r="L40" s="22"/>
      <c r="M40" s="22"/>
      <c r="N40" s="22"/>
      <c r="O40" s="22"/>
      <c r="P40" s="22"/>
    </row>
    <row r="41" spans="1:16" ht="39" customHeight="1" x14ac:dyDescent="0.2">
      <c r="A41" s="22"/>
      <c r="B41" s="35"/>
      <c r="C41" s="1218"/>
      <c r="D41" s="1219"/>
      <c r="E41" s="1220"/>
      <c r="F41" s="36"/>
      <c r="G41" s="37"/>
      <c r="H41" s="37"/>
      <c r="I41" s="37"/>
      <c r="J41" s="38"/>
      <c r="K41" s="22"/>
      <c r="L41" s="22"/>
      <c r="M41" s="22"/>
      <c r="N41" s="22"/>
      <c r="O41" s="22"/>
      <c r="P41" s="22"/>
    </row>
    <row r="42" spans="1:16" ht="39" customHeight="1" x14ac:dyDescent="0.2">
      <c r="A42" s="22"/>
      <c r="B42" s="39"/>
      <c r="C42" s="1218" t="s">
        <v>559</v>
      </c>
      <c r="D42" s="1219"/>
      <c r="E42" s="1220"/>
      <c r="F42" s="36" t="s">
        <v>503</v>
      </c>
      <c r="G42" s="37" t="s">
        <v>503</v>
      </c>
      <c r="H42" s="37" t="s">
        <v>503</v>
      </c>
      <c r="I42" s="37" t="s">
        <v>503</v>
      </c>
      <c r="J42" s="38" t="s">
        <v>503</v>
      </c>
      <c r="K42" s="22"/>
      <c r="L42" s="22"/>
      <c r="M42" s="22"/>
      <c r="N42" s="22"/>
      <c r="O42" s="22"/>
      <c r="P42" s="22"/>
    </row>
    <row r="43" spans="1:16" ht="39" customHeight="1" thickBot="1" x14ac:dyDescent="0.25">
      <c r="A43" s="22"/>
      <c r="B43" s="40"/>
      <c r="C43" s="1221" t="s">
        <v>560</v>
      </c>
      <c r="D43" s="1222"/>
      <c r="E43" s="1223"/>
      <c r="F43" s="41" t="s">
        <v>503</v>
      </c>
      <c r="G43" s="42" t="s">
        <v>503</v>
      </c>
      <c r="H43" s="42" t="s">
        <v>503</v>
      </c>
      <c r="I43" s="42" t="s">
        <v>503</v>
      </c>
      <c r="J43" s="43" t="s">
        <v>503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KkUsMs9fcS9ZuAHFfytnkC6fjNqgX/Yakj1V6BTxq7PY+zC04QOCGyVmHNruG0hosGOPZBE6Mc/efc/RSRsOnw==" saltValue="67D/ONHpOQ5ysB6MaEda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E34"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2">
      <c r="A45" s="48"/>
      <c r="B45" s="1234" t="s">
        <v>11</v>
      </c>
      <c r="C45" s="1235"/>
      <c r="D45" s="58"/>
      <c r="E45" s="1240" t="s">
        <v>12</v>
      </c>
      <c r="F45" s="1240"/>
      <c r="G45" s="1240"/>
      <c r="H45" s="1240"/>
      <c r="I45" s="1240"/>
      <c r="J45" s="1241"/>
      <c r="K45" s="59">
        <v>445</v>
      </c>
      <c r="L45" s="60">
        <v>426</v>
      </c>
      <c r="M45" s="60">
        <v>413</v>
      </c>
      <c r="N45" s="60">
        <v>408</v>
      </c>
      <c r="O45" s="61">
        <v>391</v>
      </c>
      <c r="P45" s="48"/>
      <c r="Q45" s="48"/>
      <c r="R45" s="48"/>
      <c r="S45" s="48"/>
      <c r="T45" s="48"/>
      <c r="U45" s="48"/>
    </row>
    <row r="46" spans="1:21" ht="30.75" customHeight="1" x14ac:dyDescent="0.2">
      <c r="A46" s="48"/>
      <c r="B46" s="1236"/>
      <c r="C46" s="1237"/>
      <c r="D46" s="62"/>
      <c r="E46" s="1228" t="s">
        <v>13</v>
      </c>
      <c r="F46" s="1228"/>
      <c r="G46" s="1228"/>
      <c r="H46" s="1228"/>
      <c r="I46" s="1228"/>
      <c r="J46" s="1229"/>
      <c r="K46" s="63" t="s">
        <v>503</v>
      </c>
      <c r="L46" s="64" t="s">
        <v>503</v>
      </c>
      <c r="M46" s="64" t="s">
        <v>503</v>
      </c>
      <c r="N46" s="64" t="s">
        <v>503</v>
      </c>
      <c r="O46" s="65" t="s">
        <v>503</v>
      </c>
      <c r="P46" s="48"/>
      <c r="Q46" s="48"/>
      <c r="R46" s="48"/>
      <c r="S46" s="48"/>
      <c r="T46" s="48"/>
      <c r="U46" s="48"/>
    </row>
    <row r="47" spans="1:21" ht="30.75" customHeight="1" x14ac:dyDescent="0.2">
      <c r="A47" s="48"/>
      <c r="B47" s="1236"/>
      <c r="C47" s="1237"/>
      <c r="D47" s="62"/>
      <c r="E47" s="1228" t="s">
        <v>14</v>
      </c>
      <c r="F47" s="1228"/>
      <c r="G47" s="1228"/>
      <c r="H47" s="1228"/>
      <c r="I47" s="1228"/>
      <c r="J47" s="1229"/>
      <c r="K47" s="63" t="s">
        <v>503</v>
      </c>
      <c r="L47" s="64" t="s">
        <v>503</v>
      </c>
      <c r="M47" s="64" t="s">
        <v>503</v>
      </c>
      <c r="N47" s="64" t="s">
        <v>503</v>
      </c>
      <c r="O47" s="65" t="s">
        <v>503</v>
      </c>
      <c r="P47" s="48"/>
      <c r="Q47" s="48"/>
      <c r="R47" s="48"/>
      <c r="S47" s="48"/>
      <c r="T47" s="48"/>
      <c r="U47" s="48"/>
    </row>
    <row r="48" spans="1:21" ht="30.75" customHeight="1" x14ac:dyDescent="0.2">
      <c r="A48" s="48"/>
      <c r="B48" s="1236"/>
      <c r="C48" s="1237"/>
      <c r="D48" s="62"/>
      <c r="E48" s="1228" t="s">
        <v>15</v>
      </c>
      <c r="F48" s="1228"/>
      <c r="G48" s="1228"/>
      <c r="H48" s="1228"/>
      <c r="I48" s="1228"/>
      <c r="J48" s="1229"/>
      <c r="K48" s="63">
        <v>93</v>
      </c>
      <c r="L48" s="64">
        <v>128</v>
      </c>
      <c r="M48" s="64">
        <v>125</v>
      </c>
      <c r="N48" s="64">
        <v>121</v>
      </c>
      <c r="O48" s="65">
        <v>113</v>
      </c>
      <c r="P48" s="48"/>
      <c r="Q48" s="48"/>
      <c r="R48" s="48"/>
      <c r="S48" s="48"/>
      <c r="T48" s="48"/>
      <c r="U48" s="48"/>
    </row>
    <row r="49" spans="1:21" ht="30.75" customHeight="1" x14ac:dyDescent="0.2">
      <c r="A49" s="48"/>
      <c r="B49" s="1236"/>
      <c r="C49" s="1237"/>
      <c r="D49" s="62"/>
      <c r="E49" s="1228" t="s">
        <v>16</v>
      </c>
      <c r="F49" s="1228"/>
      <c r="G49" s="1228"/>
      <c r="H49" s="1228"/>
      <c r="I49" s="1228"/>
      <c r="J49" s="1229"/>
      <c r="K49" s="63">
        <v>6</v>
      </c>
      <c r="L49" s="64">
        <v>6</v>
      </c>
      <c r="M49" s="64">
        <v>8</v>
      </c>
      <c r="N49" s="64">
        <v>7</v>
      </c>
      <c r="O49" s="65">
        <v>9</v>
      </c>
      <c r="P49" s="48"/>
      <c r="Q49" s="48"/>
      <c r="R49" s="48"/>
      <c r="S49" s="48"/>
      <c r="T49" s="48"/>
      <c r="U49" s="48"/>
    </row>
    <row r="50" spans="1:21" ht="30.75" customHeight="1" x14ac:dyDescent="0.2">
      <c r="A50" s="48"/>
      <c r="B50" s="1236"/>
      <c r="C50" s="1237"/>
      <c r="D50" s="62"/>
      <c r="E50" s="1228" t="s">
        <v>17</v>
      </c>
      <c r="F50" s="1228"/>
      <c r="G50" s="1228"/>
      <c r="H50" s="1228"/>
      <c r="I50" s="1228"/>
      <c r="J50" s="1229"/>
      <c r="K50" s="63">
        <v>1</v>
      </c>
      <c r="L50" s="64">
        <v>1</v>
      </c>
      <c r="M50" s="64">
        <v>1</v>
      </c>
      <c r="N50" s="64">
        <v>0</v>
      </c>
      <c r="O50" s="65">
        <v>0</v>
      </c>
      <c r="P50" s="48"/>
      <c r="Q50" s="48"/>
      <c r="R50" s="48"/>
      <c r="S50" s="48"/>
      <c r="T50" s="48"/>
      <c r="U50" s="48"/>
    </row>
    <row r="51" spans="1:21" ht="30.75" customHeight="1" x14ac:dyDescent="0.2">
      <c r="A51" s="48"/>
      <c r="B51" s="1238"/>
      <c r="C51" s="1239"/>
      <c r="D51" s="66"/>
      <c r="E51" s="1228" t="s">
        <v>18</v>
      </c>
      <c r="F51" s="1228"/>
      <c r="G51" s="1228"/>
      <c r="H51" s="1228"/>
      <c r="I51" s="1228"/>
      <c r="J51" s="1229"/>
      <c r="K51" s="63">
        <v>1</v>
      </c>
      <c r="L51" s="64">
        <v>0</v>
      </c>
      <c r="M51" s="64">
        <v>0</v>
      </c>
      <c r="N51" s="64" t="s">
        <v>503</v>
      </c>
      <c r="O51" s="65" t="s">
        <v>503</v>
      </c>
      <c r="P51" s="48"/>
      <c r="Q51" s="48"/>
      <c r="R51" s="48"/>
      <c r="S51" s="48"/>
      <c r="T51" s="48"/>
      <c r="U51" s="48"/>
    </row>
    <row r="52" spans="1:21" ht="30.75" customHeight="1" x14ac:dyDescent="0.2">
      <c r="A52" s="48"/>
      <c r="B52" s="1226" t="s">
        <v>19</v>
      </c>
      <c r="C52" s="1227"/>
      <c r="D52" s="66"/>
      <c r="E52" s="1228" t="s">
        <v>20</v>
      </c>
      <c r="F52" s="1228"/>
      <c r="G52" s="1228"/>
      <c r="H52" s="1228"/>
      <c r="I52" s="1228"/>
      <c r="J52" s="1229"/>
      <c r="K52" s="63">
        <v>347</v>
      </c>
      <c r="L52" s="64">
        <v>354</v>
      </c>
      <c r="M52" s="64">
        <v>344</v>
      </c>
      <c r="N52" s="64">
        <v>323</v>
      </c>
      <c r="O52" s="65">
        <v>300</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199</v>
      </c>
      <c r="L53" s="69">
        <v>207</v>
      </c>
      <c r="M53" s="69">
        <v>203</v>
      </c>
      <c r="N53" s="69">
        <v>213</v>
      </c>
      <c r="O53" s="70">
        <v>213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OYsdiSYCmnsg6pQInzeQjky3vXg4nc5uNFubesPdn3wY2p4vrf3JXr8L66F55vMTVaX6kC+ZKwvmtR3RMBgXhg==" saltValue="eBIEmVCV1Ku+XpsYhkILk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E34"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546</v>
      </c>
      <c r="J40" s="79" t="s">
        <v>547</v>
      </c>
      <c r="K40" s="79" t="s">
        <v>548</v>
      </c>
      <c r="L40" s="79" t="s">
        <v>549</v>
      </c>
      <c r="M40" s="80" t="s">
        <v>550</v>
      </c>
    </row>
    <row r="41" spans="2:13" ht="27.75" customHeight="1" x14ac:dyDescent="0.2">
      <c r="B41" s="1254" t="s">
        <v>24</v>
      </c>
      <c r="C41" s="1255"/>
      <c r="D41" s="81"/>
      <c r="E41" s="1256" t="s">
        <v>25</v>
      </c>
      <c r="F41" s="1256"/>
      <c r="G41" s="1256"/>
      <c r="H41" s="1257"/>
      <c r="I41" s="82">
        <v>3423</v>
      </c>
      <c r="J41" s="83">
        <v>3228</v>
      </c>
      <c r="K41" s="83">
        <v>3240</v>
      </c>
      <c r="L41" s="83">
        <v>3367</v>
      </c>
      <c r="M41" s="84">
        <v>3355</v>
      </c>
    </row>
    <row r="42" spans="2:13" ht="27.75" customHeight="1" x14ac:dyDescent="0.2">
      <c r="B42" s="1244"/>
      <c r="C42" s="1245"/>
      <c r="D42" s="85"/>
      <c r="E42" s="1248" t="s">
        <v>26</v>
      </c>
      <c r="F42" s="1248"/>
      <c r="G42" s="1248"/>
      <c r="H42" s="1249"/>
      <c r="I42" s="86">
        <v>157</v>
      </c>
      <c r="J42" s="87">
        <v>156</v>
      </c>
      <c r="K42" s="87">
        <v>58</v>
      </c>
      <c r="L42" s="87">
        <v>1</v>
      </c>
      <c r="M42" s="88">
        <v>11</v>
      </c>
    </row>
    <row r="43" spans="2:13" ht="27.75" customHeight="1" x14ac:dyDescent="0.2">
      <c r="B43" s="1244"/>
      <c r="C43" s="1245"/>
      <c r="D43" s="85"/>
      <c r="E43" s="1248" t="s">
        <v>27</v>
      </c>
      <c r="F43" s="1248"/>
      <c r="G43" s="1248"/>
      <c r="H43" s="1249"/>
      <c r="I43" s="86">
        <v>1182</v>
      </c>
      <c r="J43" s="87">
        <v>1173</v>
      </c>
      <c r="K43" s="87">
        <v>1162</v>
      </c>
      <c r="L43" s="87">
        <v>1190</v>
      </c>
      <c r="M43" s="88">
        <v>1085</v>
      </c>
    </row>
    <row r="44" spans="2:13" ht="27.75" customHeight="1" x14ac:dyDescent="0.2">
      <c r="B44" s="1244"/>
      <c r="C44" s="1245"/>
      <c r="D44" s="85"/>
      <c r="E44" s="1248" t="s">
        <v>28</v>
      </c>
      <c r="F44" s="1248"/>
      <c r="G44" s="1248"/>
      <c r="H44" s="1249"/>
      <c r="I44" s="86">
        <v>22</v>
      </c>
      <c r="J44" s="87">
        <v>20</v>
      </c>
      <c r="K44" s="87">
        <v>16</v>
      </c>
      <c r="L44" s="87">
        <v>10</v>
      </c>
      <c r="M44" s="88">
        <v>7</v>
      </c>
    </row>
    <row r="45" spans="2:13" ht="27.75" customHeight="1" x14ac:dyDescent="0.2">
      <c r="B45" s="1244"/>
      <c r="C45" s="1245"/>
      <c r="D45" s="85"/>
      <c r="E45" s="1248" t="s">
        <v>29</v>
      </c>
      <c r="F45" s="1248"/>
      <c r="G45" s="1248"/>
      <c r="H45" s="1249"/>
      <c r="I45" s="86">
        <v>515</v>
      </c>
      <c r="J45" s="87">
        <v>463</v>
      </c>
      <c r="K45" s="87">
        <v>483</v>
      </c>
      <c r="L45" s="87">
        <v>393</v>
      </c>
      <c r="M45" s="88">
        <v>392</v>
      </c>
    </row>
    <row r="46" spans="2:13" ht="27.75" customHeight="1" x14ac:dyDescent="0.2">
      <c r="B46" s="1244"/>
      <c r="C46" s="1245"/>
      <c r="D46" s="89"/>
      <c r="E46" s="1248" t="s">
        <v>30</v>
      </c>
      <c r="F46" s="1248"/>
      <c r="G46" s="1248"/>
      <c r="H46" s="1249"/>
      <c r="I46" s="86" t="s">
        <v>503</v>
      </c>
      <c r="J46" s="87" t="s">
        <v>503</v>
      </c>
      <c r="K46" s="87" t="s">
        <v>503</v>
      </c>
      <c r="L46" s="87" t="s">
        <v>503</v>
      </c>
      <c r="M46" s="88" t="s">
        <v>503</v>
      </c>
    </row>
    <row r="47" spans="2:13" ht="27.75" customHeight="1" x14ac:dyDescent="0.2">
      <c r="B47" s="1244"/>
      <c r="C47" s="1245"/>
      <c r="D47" s="90"/>
      <c r="E47" s="1258" t="s">
        <v>31</v>
      </c>
      <c r="F47" s="1259"/>
      <c r="G47" s="1259"/>
      <c r="H47" s="1260"/>
      <c r="I47" s="86" t="s">
        <v>503</v>
      </c>
      <c r="J47" s="87" t="s">
        <v>503</v>
      </c>
      <c r="K47" s="87" t="s">
        <v>503</v>
      </c>
      <c r="L47" s="87" t="s">
        <v>503</v>
      </c>
      <c r="M47" s="88" t="s">
        <v>503</v>
      </c>
    </row>
    <row r="48" spans="2:13" ht="27.75" customHeight="1" x14ac:dyDescent="0.2">
      <c r="B48" s="1244"/>
      <c r="C48" s="1245"/>
      <c r="D48" s="85"/>
      <c r="E48" s="1248" t="s">
        <v>32</v>
      </c>
      <c r="F48" s="1248"/>
      <c r="G48" s="1248"/>
      <c r="H48" s="1249"/>
      <c r="I48" s="86" t="s">
        <v>503</v>
      </c>
      <c r="J48" s="87" t="s">
        <v>503</v>
      </c>
      <c r="K48" s="87" t="s">
        <v>503</v>
      </c>
      <c r="L48" s="87" t="s">
        <v>503</v>
      </c>
      <c r="M48" s="88" t="s">
        <v>503</v>
      </c>
    </row>
    <row r="49" spans="2:13" ht="27.75" customHeight="1" x14ac:dyDescent="0.2">
      <c r="B49" s="1246"/>
      <c r="C49" s="1247"/>
      <c r="D49" s="85"/>
      <c r="E49" s="1248" t="s">
        <v>33</v>
      </c>
      <c r="F49" s="1248"/>
      <c r="G49" s="1248"/>
      <c r="H49" s="1249"/>
      <c r="I49" s="86" t="s">
        <v>503</v>
      </c>
      <c r="J49" s="87" t="s">
        <v>503</v>
      </c>
      <c r="K49" s="87" t="s">
        <v>503</v>
      </c>
      <c r="L49" s="87" t="s">
        <v>503</v>
      </c>
      <c r="M49" s="88" t="s">
        <v>503</v>
      </c>
    </row>
    <row r="50" spans="2:13" ht="27.75" customHeight="1" x14ac:dyDescent="0.2">
      <c r="B50" s="1242" t="s">
        <v>34</v>
      </c>
      <c r="C50" s="1243"/>
      <c r="D50" s="91"/>
      <c r="E50" s="1248" t="s">
        <v>35</v>
      </c>
      <c r="F50" s="1248"/>
      <c r="G50" s="1248"/>
      <c r="H50" s="1249"/>
      <c r="I50" s="86">
        <v>1118</v>
      </c>
      <c r="J50" s="87">
        <v>1226</v>
      </c>
      <c r="K50" s="87">
        <v>1380</v>
      </c>
      <c r="L50" s="87">
        <v>1524</v>
      </c>
      <c r="M50" s="88">
        <v>1577</v>
      </c>
    </row>
    <row r="51" spans="2:13" ht="27.75" customHeight="1" x14ac:dyDescent="0.2">
      <c r="B51" s="1244"/>
      <c r="C51" s="1245"/>
      <c r="D51" s="85"/>
      <c r="E51" s="1248" t="s">
        <v>36</v>
      </c>
      <c r="F51" s="1248"/>
      <c r="G51" s="1248"/>
      <c r="H51" s="1249"/>
      <c r="I51" s="86" t="s">
        <v>503</v>
      </c>
      <c r="J51" s="87" t="s">
        <v>503</v>
      </c>
      <c r="K51" s="87" t="s">
        <v>503</v>
      </c>
      <c r="L51" s="87" t="s">
        <v>503</v>
      </c>
      <c r="M51" s="88" t="s">
        <v>503</v>
      </c>
    </row>
    <row r="52" spans="2:13" ht="27.75" customHeight="1" x14ac:dyDescent="0.2">
      <c r="B52" s="1246"/>
      <c r="C52" s="1247"/>
      <c r="D52" s="85"/>
      <c r="E52" s="1248" t="s">
        <v>37</v>
      </c>
      <c r="F52" s="1248"/>
      <c r="G52" s="1248"/>
      <c r="H52" s="1249"/>
      <c r="I52" s="86">
        <v>3140</v>
      </c>
      <c r="J52" s="87">
        <v>2818</v>
      </c>
      <c r="K52" s="87">
        <v>2876</v>
      </c>
      <c r="L52" s="87">
        <v>2987</v>
      </c>
      <c r="M52" s="88">
        <v>3004</v>
      </c>
    </row>
    <row r="53" spans="2:13" ht="27.75" customHeight="1" thickBot="1" x14ac:dyDescent="0.25">
      <c r="B53" s="1250" t="s">
        <v>38</v>
      </c>
      <c r="C53" s="1251"/>
      <c r="D53" s="92"/>
      <c r="E53" s="1252" t="s">
        <v>39</v>
      </c>
      <c r="F53" s="1252"/>
      <c r="G53" s="1252"/>
      <c r="H53" s="1253"/>
      <c r="I53" s="93">
        <v>1041</v>
      </c>
      <c r="J53" s="94">
        <v>997</v>
      </c>
      <c r="K53" s="94">
        <v>704</v>
      </c>
      <c r="L53" s="94">
        <v>450</v>
      </c>
      <c r="M53" s="95">
        <v>269</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TOsZRNlIlQvdPntUNoPirGWG/hoPYu92KLb6sazay5sBlE7gBkGED+7IyjeUMUidpos0e5XOqwB6j9g4D0NcOA==" saltValue="UpbchXDXVU3ddhNvZJXa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abSelected="1" zoomScale="70" zoomScaleNormal="70" zoomScaleSheetLayoutView="100" workbookViewId="0">
      <selection activeCell="C61" sqref="C61:E61"/>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41</v>
      </c>
    </row>
    <row r="54" spans="2:8" ht="29.25" customHeight="1" thickBot="1" x14ac:dyDescent="0.3">
      <c r="B54" s="101" t="s">
        <v>1</v>
      </c>
      <c r="C54" s="102"/>
      <c r="D54" s="102"/>
      <c r="E54" s="103" t="s">
        <v>2</v>
      </c>
      <c r="F54" s="104" t="s">
        <v>548</v>
      </c>
      <c r="G54" s="104" t="s">
        <v>549</v>
      </c>
      <c r="H54" s="105" t="s">
        <v>550</v>
      </c>
    </row>
    <row r="55" spans="2:8" ht="52.5" customHeight="1" x14ac:dyDescent="0.2">
      <c r="B55" s="106"/>
      <c r="C55" s="1269" t="s">
        <v>42</v>
      </c>
      <c r="D55" s="1269"/>
      <c r="E55" s="1270"/>
      <c r="F55" s="107">
        <v>854</v>
      </c>
      <c r="G55" s="107">
        <v>844</v>
      </c>
      <c r="H55" s="108">
        <v>855</v>
      </c>
    </row>
    <row r="56" spans="2:8" ht="52.5" customHeight="1" x14ac:dyDescent="0.2">
      <c r="B56" s="109"/>
      <c r="C56" s="1271" t="s">
        <v>43</v>
      </c>
      <c r="D56" s="1271"/>
      <c r="E56" s="1272"/>
      <c r="F56" s="110">
        <v>185</v>
      </c>
      <c r="G56" s="110">
        <v>205</v>
      </c>
      <c r="H56" s="111">
        <v>205</v>
      </c>
    </row>
    <row r="57" spans="2:8" ht="53.25" customHeight="1" x14ac:dyDescent="0.2">
      <c r="B57" s="109"/>
      <c r="C57" s="1273" t="s">
        <v>44</v>
      </c>
      <c r="D57" s="1273"/>
      <c r="E57" s="1274"/>
      <c r="F57" s="112">
        <v>243</v>
      </c>
      <c r="G57" s="112">
        <v>367</v>
      </c>
      <c r="H57" s="113">
        <v>391</v>
      </c>
    </row>
    <row r="58" spans="2:8" ht="45.75" customHeight="1" x14ac:dyDescent="0.2">
      <c r="B58" s="114"/>
      <c r="C58" s="1261" t="s">
        <v>577</v>
      </c>
      <c r="D58" s="1262"/>
      <c r="E58" s="1263"/>
      <c r="F58" s="115">
        <v>138</v>
      </c>
      <c r="G58" s="115">
        <v>302</v>
      </c>
      <c r="H58" s="116">
        <v>356</v>
      </c>
    </row>
    <row r="59" spans="2:8" ht="45.75" customHeight="1" x14ac:dyDescent="0.2">
      <c r="B59" s="114"/>
      <c r="C59" s="1261" t="s">
        <v>578</v>
      </c>
      <c r="D59" s="1262"/>
      <c r="E59" s="1263"/>
      <c r="F59" s="115">
        <v>100</v>
      </c>
      <c r="G59" s="115">
        <v>60</v>
      </c>
      <c r="H59" s="116">
        <v>30</v>
      </c>
    </row>
    <row r="60" spans="2:8" ht="45.75" customHeight="1" x14ac:dyDescent="0.2">
      <c r="B60" s="114"/>
      <c r="C60" s="1261" t="s">
        <v>579</v>
      </c>
      <c r="D60" s="1262"/>
      <c r="E60" s="1263"/>
      <c r="F60" s="115">
        <v>3</v>
      </c>
      <c r="G60" s="115">
        <v>3</v>
      </c>
      <c r="H60" s="116">
        <v>3</v>
      </c>
    </row>
    <row r="61" spans="2:8" ht="45.75" customHeight="1" x14ac:dyDescent="0.2">
      <c r="B61" s="114"/>
      <c r="C61" s="1261" t="s">
        <v>580</v>
      </c>
      <c r="D61" s="1262"/>
      <c r="E61" s="1263"/>
      <c r="F61" s="115">
        <v>1</v>
      </c>
      <c r="G61" s="115">
        <v>1</v>
      </c>
      <c r="H61" s="116">
        <v>1</v>
      </c>
    </row>
    <row r="62" spans="2:8" ht="45.75" customHeight="1" thickBot="1" x14ac:dyDescent="0.25">
      <c r="B62" s="117"/>
      <c r="C62" s="1264"/>
      <c r="D62" s="1265"/>
      <c r="E62" s="1266"/>
      <c r="F62" s="118"/>
      <c r="G62" s="118"/>
      <c r="H62" s="119"/>
    </row>
    <row r="63" spans="2:8" ht="52.5" customHeight="1" thickBot="1" x14ac:dyDescent="0.25">
      <c r="B63" s="120"/>
      <c r="C63" s="1267" t="s">
        <v>45</v>
      </c>
      <c r="D63" s="1267"/>
      <c r="E63" s="1268"/>
      <c r="F63" s="121">
        <v>1282</v>
      </c>
      <c r="G63" s="121">
        <v>1416</v>
      </c>
      <c r="H63" s="122">
        <v>1451</v>
      </c>
    </row>
    <row r="64" spans="2:8" ht="15" customHeight="1" x14ac:dyDescent="0.2"/>
    <row r="65" ht="0" hidden="1" customHeight="1" x14ac:dyDescent="0.2"/>
    <row r="66" ht="0" hidden="1" customHeight="1" x14ac:dyDescent="0.2"/>
  </sheetData>
  <sheetProtection algorithmName="SHA-512" hashValue="bd1Zn9TZqOtW25aE2tMPYRew1/G/ZdAeMqdY5g+ooMjgaMnPbQ4d8cYfmrwW/mSR8VPIZ1nbaospEqoEv1SDdg==" saltValue="9Mx1Sl2z6GmbJ58zdMpZ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46099-8293-4F7A-B8DE-4209CDE8F110}">
  <sheetPr>
    <pageSetUpPr fitToPage="1"/>
  </sheetPr>
  <dimension ref="A1:WZM191"/>
  <sheetViews>
    <sheetView showGridLines="0" topLeftCell="AC10" zoomScaleNormal="100" zoomScaleSheetLayoutView="55" workbookViewId="0">
      <selection activeCell="C61" sqref="C61:E61"/>
    </sheetView>
  </sheetViews>
  <sheetFormatPr defaultColWidth="0" defaultRowHeight="13.5" customHeight="1" zeroHeight="1" x14ac:dyDescent="0.2"/>
  <cols>
    <col min="1" max="1" width="6.33203125" style="367" customWidth="1"/>
    <col min="2" max="107" width="2.44140625" style="367" customWidth="1"/>
    <col min="108" max="108" width="6.109375" style="375" customWidth="1"/>
    <col min="109" max="109" width="5.88671875" style="374" customWidth="1"/>
    <col min="110" max="110" width="19.109375" style="367" hidden="1"/>
    <col min="111" max="115" width="12.6640625" style="367" hidden="1"/>
    <col min="116" max="349" width="8.6640625" style="367" hidden="1"/>
    <col min="350" max="355" width="14.88671875" style="367" hidden="1"/>
    <col min="356" max="357" width="15.88671875" style="367" hidden="1"/>
    <col min="358" max="363" width="16.109375" style="367" hidden="1"/>
    <col min="364" max="364" width="6.109375" style="367" hidden="1"/>
    <col min="365" max="365" width="3" style="367" hidden="1"/>
    <col min="366" max="605" width="8.6640625" style="367" hidden="1"/>
    <col min="606" max="611" width="14.88671875" style="367" hidden="1"/>
    <col min="612" max="613" width="15.88671875" style="367" hidden="1"/>
    <col min="614" max="619" width="16.109375" style="367" hidden="1"/>
    <col min="620" max="620" width="6.109375" style="367" hidden="1"/>
    <col min="621" max="621" width="3" style="367" hidden="1"/>
    <col min="622" max="861" width="8.6640625" style="367" hidden="1"/>
    <col min="862" max="867" width="14.88671875" style="367" hidden="1"/>
    <col min="868" max="869" width="15.88671875" style="367" hidden="1"/>
    <col min="870" max="875" width="16.109375" style="367" hidden="1"/>
    <col min="876" max="876" width="6.109375" style="367" hidden="1"/>
    <col min="877" max="877" width="3" style="367" hidden="1"/>
    <col min="878" max="1117" width="8.6640625" style="367" hidden="1"/>
    <col min="1118" max="1123" width="14.88671875" style="367" hidden="1"/>
    <col min="1124" max="1125" width="15.88671875" style="367" hidden="1"/>
    <col min="1126" max="1131" width="16.109375" style="367" hidden="1"/>
    <col min="1132" max="1132" width="6.109375" style="367" hidden="1"/>
    <col min="1133" max="1133" width="3" style="367" hidden="1"/>
    <col min="1134" max="1373" width="8.6640625" style="367" hidden="1"/>
    <col min="1374" max="1379" width="14.88671875" style="367" hidden="1"/>
    <col min="1380" max="1381" width="15.88671875" style="367" hidden="1"/>
    <col min="1382" max="1387" width="16.109375" style="367" hidden="1"/>
    <col min="1388" max="1388" width="6.109375" style="367" hidden="1"/>
    <col min="1389" max="1389" width="3" style="367" hidden="1"/>
    <col min="1390" max="1629" width="8.6640625" style="367" hidden="1"/>
    <col min="1630" max="1635" width="14.88671875" style="367" hidden="1"/>
    <col min="1636" max="1637" width="15.88671875" style="367" hidden="1"/>
    <col min="1638" max="1643" width="16.109375" style="367" hidden="1"/>
    <col min="1644" max="1644" width="6.109375" style="367" hidden="1"/>
    <col min="1645" max="1645" width="3" style="367" hidden="1"/>
    <col min="1646" max="1885" width="8.6640625" style="367" hidden="1"/>
    <col min="1886" max="1891" width="14.88671875" style="367" hidden="1"/>
    <col min="1892" max="1893" width="15.88671875" style="367" hidden="1"/>
    <col min="1894" max="1899" width="16.109375" style="367" hidden="1"/>
    <col min="1900" max="1900" width="6.109375" style="367" hidden="1"/>
    <col min="1901" max="1901" width="3" style="367" hidden="1"/>
    <col min="1902" max="2141" width="8.6640625" style="367" hidden="1"/>
    <col min="2142" max="2147" width="14.88671875" style="367" hidden="1"/>
    <col min="2148" max="2149" width="15.88671875" style="367" hidden="1"/>
    <col min="2150" max="2155" width="16.109375" style="367" hidden="1"/>
    <col min="2156" max="2156" width="6.109375" style="367" hidden="1"/>
    <col min="2157" max="2157" width="3" style="367" hidden="1"/>
    <col min="2158" max="2397" width="8.6640625" style="367" hidden="1"/>
    <col min="2398" max="2403" width="14.88671875" style="367" hidden="1"/>
    <col min="2404" max="2405" width="15.88671875" style="367" hidden="1"/>
    <col min="2406" max="2411" width="16.109375" style="367" hidden="1"/>
    <col min="2412" max="2412" width="6.109375" style="367" hidden="1"/>
    <col min="2413" max="2413" width="3" style="367" hidden="1"/>
    <col min="2414" max="2653" width="8.6640625" style="367" hidden="1"/>
    <col min="2654" max="2659" width="14.88671875" style="367" hidden="1"/>
    <col min="2660" max="2661" width="15.88671875" style="367" hidden="1"/>
    <col min="2662" max="2667" width="16.109375" style="367" hidden="1"/>
    <col min="2668" max="2668" width="6.109375" style="367" hidden="1"/>
    <col min="2669" max="2669" width="3" style="367" hidden="1"/>
    <col min="2670" max="2909" width="8.6640625" style="367" hidden="1"/>
    <col min="2910" max="2915" width="14.88671875" style="367" hidden="1"/>
    <col min="2916" max="2917" width="15.88671875" style="367" hidden="1"/>
    <col min="2918" max="2923" width="16.109375" style="367" hidden="1"/>
    <col min="2924" max="2924" width="6.109375" style="367" hidden="1"/>
    <col min="2925" max="2925" width="3" style="367" hidden="1"/>
    <col min="2926" max="3165" width="8.6640625" style="367" hidden="1"/>
    <col min="3166" max="3171" width="14.88671875" style="367" hidden="1"/>
    <col min="3172" max="3173" width="15.88671875" style="367" hidden="1"/>
    <col min="3174" max="3179" width="16.109375" style="367" hidden="1"/>
    <col min="3180" max="3180" width="6.109375" style="367" hidden="1"/>
    <col min="3181" max="3181" width="3" style="367" hidden="1"/>
    <col min="3182" max="3421" width="8.6640625" style="367" hidden="1"/>
    <col min="3422" max="3427" width="14.88671875" style="367" hidden="1"/>
    <col min="3428" max="3429" width="15.88671875" style="367" hidden="1"/>
    <col min="3430" max="3435" width="16.109375" style="367" hidden="1"/>
    <col min="3436" max="3436" width="6.109375" style="367" hidden="1"/>
    <col min="3437" max="3437" width="3" style="367" hidden="1"/>
    <col min="3438" max="3677" width="8.6640625" style="367" hidden="1"/>
    <col min="3678" max="3683" width="14.88671875" style="367" hidden="1"/>
    <col min="3684" max="3685" width="15.88671875" style="367" hidden="1"/>
    <col min="3686" max="3691" width="16.109375" style="367" hidden="1"/>
    <col min="3692" max="3692" width="6.109375" style="367" hidden="1"/>
    <col min="3693" max="3693" width="3" style="367" hidden="1"/>
    <col min="3694" max="3933" width="8.6640625" style="367" hidden="1"/>
    <col min="3934" max="3939" width="14.88671875" style="367" hidden="1"/>
    <col min="3940" max="3941" width="15.88671875" style="367" hidden="1"/>
    <col min="3942" max="3947" width="16.109375" style="367" hidden="1"/>
    <col min="3948" max="3948" width="6.109375" style="367" hidden="1"/>
    <col min="3949" max="3949" width="3" style="367" hidden="1"/>
    <col min="3950" max="4189" width="8.6640625" style="367" hidden="1"/>
    <col min="4190" max="4195" width="14.88671875" style="367" hidden="1"/>
    <col min="4196" max="4197" width="15.88671875" style="367" hidden="1"/>
    <col min="4198" max="4203" width="16.109375" style="367" hidden="1"/>
    <col min="4204" max="4204" width="6.109375" style="367" hidden="1"/>
    <col min="4205" max="4205" width="3" style="367" hidden="1"/>
    <col min="4206" max="4445" width="8.6640625" style="367" hidden="1"/>
    <col min="4446" max="4451" width="14.88671875" style="367" hidden="1"/>
    <col min="4452" max="4453" width="15.88671875" style="367" hidden="1"/>
    <col min="4454" max="4459" width="16.109375" style="367" hidden="1"/>
    <col min="4460" max="4460" width="6.109375" style="367" hidden="1"/>
    <col min="4461" max="4461" width="3" style="367" hidden="1"/>
    <col min="4462" max="4701" width="8.6640625" style="367" hidden="1"/>
    <col min="4702" max="4707" width="14.88671875" style="367" hidden="1"/>
    <col min="4708" max="4709" width="15.88671875" style="367" hidden="1"/>
    <col min="4710" max="4715" width="16.109375" style="367" hidden="1"/>
    <col min="4716" max="4716" width="6.109375" style="367" hidden="1"/>
    <col min="4717" max="4717" width="3" style="367" hidden="1"/>
    <col min="4718" max="4957" width="8.6640625" style="367" hidden="1"/>
    <col min="4958" max="4963" width="14.88671875" style="367" hidden="1"/>
    <col min="4964" max="4965" width="15.88671875" style="367" hidden="1"/>
    <col min="4966" max="4971" width="16.109375" style="367" hidden="1"/>
    <col min="4972" max="4972" width="6.109375" style="367" hidden="1"/>
    <col min="4973" max="4973" width="3" style="367" hidden="1"/>
    <col min="4974" max="5213" width="8.6640625" style="367" hidden="1"/>
    <col min="5214" max="5219" width="14.88671875" style="367" hidden="1"/>
    <col min="5220" max="5221" width="15.88671875" style="367" hidden="1"/>
    <col min="5222" max="5227" width="16.109375" style="367" hidden="1"/>
    <col min="5228" max="5228" width="6.109375" style="367" hidden="1"/>
    <col min="5229" max="5229" width="3" style="367" hidden="1"/>
    <col min="5230" max="5469" width="8.6640625" style="367" hidden="1"/>
    <col min="5470" max="5475" width="14.88671875" style="367" hidden="1"/>
    <col min="5476" max="5477" width="15.88671875" style="367" hidden="1"/>
    <col min="5478" max="5483" width="16.109375" style="367" hidden="1"/>
    <col min="5484" max="5484" width="6.109375" style="367" hidden="1"/>
    <col min="5485" max="5485" width="3" style="367" hidden="1"/>
    <col min="5486" max="5725" width="8.6640625" style="367" hidden="1"/>
    <col min="5726" max="5731" width="14.88671875" style="367" hidden="1"/>
    <col min="5732" max="5733" width="15.88671875" style="367" hidden="1"/>
    <col min="5734" max="5739" width="16.109375" style="367" hidden="1"/>
    <col min="5740" max="5740" width="6.109375" style="367" hidden="1"/>
    <col min="5741" max="5741" width="3" style="367" hidden="1"/>
    <col min="5742" max="5981" width="8.6640625" style="367" hidden="1"/>
    <col min="5982" max="5987" width="14.88671875" style="367" hidden="1"/>
    <col min="5988" max="5989" width="15.88671875" style="367" hidden="1"/>
    <col min="5990" max="5995" width="16.109375" style="367" hidden="1"/>
    <col min="5996" max="5996" width="6.109375" style="367" hidden="1"/>
    <col min="5997" max="5997" width="3" style="367" hidden="1"/>
    <col min="5998" max="6237" width="8.6640625" style="367" hidden="1"/>
    <col min="6238" max="6243" width="14.88671875" style="367" hidden="1"/>
    <col min="6244" max="6245" width="15.88671875" style="367" hidden="1"/>
    <col min="6246" max="6251" width="16.109375" style="367" hidden="1"/>
    <col min="6252" max="6252" width="6.109375" style="367" hidden="1"/>
    <col min="6253" max="6253" width="3" style="367" hidden="1"/>
    <col min="6254" max="6493" width="8.6640625" style="367" hidden="1"/>
    <col min="6494" max="6499" width="14.88671875" style="367" hidden="1"/>
    <col min="6500" max="6501" width="15.88671875" style="367" hidden="1"/>
    <col min="6502" max="6507" width="16.109375" style="367" hidden="1"/>
    <col min="6508" max="6508" width="6.109375" style="367" hidden="1"/>
    <col min="6509" max="6509" width="3" style="367" hidden="1"/>
    <col min="6510" max="6749" width="8.6640625" style="367" hidden="1"/>
    <col min="6750" max="6755" width="14.88671875" style="367" hidden="1"/>
    <col min="6756" max="6757" width="15.88671875" style="367" hidden="1"/>
    <col min="6758" max="6763" width="16.109375" style="367" hidden="1"/>
    <col min="6764" max="6764" width="6.109375" style="367" hidden="1"/>
    <col min="6765" max="6765" width="3" style="367" hidden="1"/>
    <col min="6766" max="7005" width="8.6640625" style="367" hidden="1"/>
    <col min="7006" max="7011" width="14.88671875" style="367" hidden="1"/>
    <col min="7012" max="7013" width="15.88671875" style="367" hidden="1"/>
    <col min="7014" max="7019" width="16.109375" style="367" hidden="1"/>
    <col min="7020" max="7020" width="6.109375" style="367" hidden="1"/>
    <col min="7021" max="7021" width="3" style="367" hidden="1"/>
    <col min="7022" max="7261" width="8.6640625" style="367" hidden="1"/>
    <col min="7262" max="7267" width="14.88671875" style="367" hidden="1"/>
    <col min="7268" max="7269" width="15.88671875" style="367" hidden="1"/>
    <col min="7270" max="7275" width="16.109375" style="367" hidden="1"/>
    <col min="7276" max="7276" width="6.109375" style="367" hidden="1"/>
    <col min="7277" max="7277" width="3" style="367" hidden="1"/>
    <col min="7278" max="7517" width="8.6640625" style="367" hidden="1"/>
    <col min="7518" max="7523" width="14.88671875" style="367" hidden="1"/>
    <col min="7524" max="7525" width="15.88671875" style="367" hidden="1"/>
    <col min="7526" max="7531" width="16.109375" style="367" hidden="1"/>
    <col min="7532" max="7532" width="6.109375" style="367" hidden="1"/>
    <col min="7533" max="7533" width="3" style="367" hidden="1"/>
    <col min="7534" max="7773" width="8.6640625" style="367" hidden="1"/>
    <col min="7774" max="7779" width="14.88671875" style="367" hidden="1"/>
    <col min="7780" max="7781" width="15.88671875" style="367" hidden="1"/>
    <col min="7782" max="7787" width="16.109375" style="367" hidden="1"/>
    <col min="7788" max="7788" width="6.109375" style="367" hidden="1"/>
    <col min="7789" max="7789" width="3" style="367" hidden="1"/>
    <col min="7790" max="8029" width="8.6640625" style="367" hidden="1"/>
    <col min="8030" max="8035" width="14.88671875" style="367" hidden="1"/>
    <col min="8036" max="8037" width="15.88671875" style="367" hidden="1"/>
    <col min="8038" max="8043" width="16.109375" style="367" hidden="1"/>
    <col min="8044" max="8044" width="6.109375" style="367" hidden="1"/>
    <col min="8045" max="8045" width="3" style="367" hidden="1"/>
    <col min="8046" max="8285" width="8.6640625" style="367" hidden="1"/>
    <col min="8286" max="8291" width="14.88671875" style="367" hidden="1"/>
    <col min="8292" max="8293" width="15.88671875" style="367" hidden="1"/>
    <col min="8294" max="8299" width="16.109375" style="367" hidden="1"/>
    <col min="8300" max="8300" width="6.109375" style="367" hidden="1"/>
    <col min="8301" max="8301" width="3" style="367" hidden="1"/>
    <col min="8302" max="8541" width="8.6640625" style="367" hidden="1"/>
    <col min="8542" max="8547" width="14.88671875" style="367" hidden="1"/>
    <col min="8548" max="8549" width="15.88671875" style="367" hidden="1"/>
    <col min="8550" max="8555" width="16.109375" style="367" hidden="1"/>
    <col min="8556" max="8556" width="6.109375" style="367" hidden="1"/>
    <col min="8557" max="8557" width="3" style="367" hidden="1"/>
    <col min="8558" max="8797" width="8.6640625" style="367" hidden="1"/>
    <col min="8798" max="8803" width="14.88671875" style="367" hidden="1"/>
    <col min="8804" max="8805" width="15.88671875" style="367" hidden="1"/>
    <col min="8806" max="8811" width="16.109375" style="367" hidden="1"/>
    <col min="8812" max="8812" width="6.109375" style="367" hidden="1"/>
    <col min="8813" max="8813" width="3" style="367" hidden="1"/>
    <col min="8814" max="9053" width="8.6640625" style="367" hidden="1"/>
    <col min="9054" max="9059" width="14.88671875" style="367" hidden="1"/>
    <col min="9060" max="9061" width="15.88671875" style="367" hidden="1"/>
    <col min="9062" max="9067" width="16.109375" style="367" hidden="1"/>
    <col min="9068" max="9068" width="6.109375" style="367" hidden="1"/>
    <col min="9069" max="9069" width="3" style="367" hidden="1"/>
    <col min="9070" max="9309" width="8.6640625" style="367" hidden="1"/>
    <col min="9310" max="9315" width="14.88671875" style="367" hidden="1"/>
    <col min="9316" max="9317" width="15.88671875" style="367" hidden="1"/>
    <col min="9318" max="9323" width="16.109375" style="367" hidden="1"/>
    <col min="9324" max="9324" width="6.109375" style="367" hidden="1"/>
    <col min="9325" max="9325" width="3" style="367" hidden="1"/>
    <col min="9326" max="9565" width="8.6640625" style="367" hidden="1"/>
    <col min="9566" max="9571" width="14.88671875" style="367" hidden="1"/>
    <col min="9572" max="9573" width="15.88671875" style="367" hidden="1"/>
    <col min="9574" max="9579" width="16.109375" style="367" hidden="1"/>
    <col min="9580" max="9580" width="6.109375" style="367" hidden="1"/>
    <col min="9581" max="9581" width="3" style="367" hidden="1"/>
    <col min="9582" max="9821" width="8.6640625" style="367" hidden="1"/>
    <col min="9822" max="9827" width="14.88671875" style="367" hidden="1"/>
    <col min="9828" max="9829" width="15.88671875" style="367" hidden="1"/>
    <col min="9830" max="9835" width="16.109375" style="367" hidden="1"/>
    <col min="9836" max="9836" width="6.109375" style="367" hidden="1"/>
    <col min="9837" max="9837" width="3" style="367" hidden="1"/>
    <col min="9838" max="10077" width="8.6640625" style="367" hidden="1"/>
    <col min="10078" max="10083" width="14.88671875" style="367" hidden="1"/>
    <col min="10084" max="10085" width="15.88671875" style="367" hidden="1"/>
    <col min="10086" max="10091" width="16.109375" style="367" hidden="1"/>
    <col min="10092" max="10092" width="6.109375" style="367" hidden="1"/>
    <col min="10093" max="10093" width="3" style="367" hidden="1"/>
    <col min="10094" max="10333" width="8.6640625" style="367" hidden="1"/>
    <col min="10334" max="10339" width="14.88671875" style="367" hidden="1"/>
    <col min="10340" max="10341" width="15.88671875" style="367" hidden="1"/>
    <col min="10342" max="10347" width="16.109375" style="367" hidden="1"/>
    <col min="10348" max="10348" width="6.109375" style="367" hidden="1"/>
    <col min="10349" max="10349" width="3" style="367" hidden="1"/>
    <col min="10350" max="10589" width="8.6640625" style="367" hidden="1"/>
    <col min="10590" max="10595" width="14.88671875" style="367" hidden="1"/>
    <col min="10596" max="10597" width="15.88671875" style="367" hidden="1"/>
    <col min="10598" max="10603" width="16.109375" style="367" hidden="1"/>
    <col min="10604" max="10604" width="6.109375" style="367" hidden="1"/>
    <col min="10605" max="10605" width="3" style="367" hidden="1"/>
    <col min="10606" max="10845" width="8.6640625" style="367" hidden="1"/>
    <col min="10846" max="10851" width="14.88671875" style="367" hidden="1"/>
    <col min="10852" max="10853" width="15.88671875" style="367" hidden="1"/>
    <col min="10854" max="10859" width="16.109375" style="367" hidden="1"/>
    <col min="10860" max="10860" width="6.109375" style="367" hidden="1"/>
    <col min="10861" max="10861" width="3" style="367" hidden="1"/>
    <col min="10862" max="11101" width="8.6640625" style="367" hidden="1"/>
    <col min="11102" max="11107" width="14.88671875" style="367" hidden="1"/>
    <col min="11108" max="11109" width="15.88671875" style="367" hidden="1"/>
    <col min="11110" max="11115" width="16.109375" style="367" hidden="1"/>
    <col min="11116" max="11116" width="6.109375" style="367" hidden="1"/>
    <col min="11117" max="11117" width="3" style="367" hidden="1"/>
    <col min="11118" max="11357" width="8.6640625" style="367" hidden="1"/>
    <col min="11358" max="11363" width="14.88671875" style="367" hidden="1"/>
    <col min="11364" max="11365" width="15.88671875" style="367" hidden="1"/>
    <col min="11366" max="11371" width="16.109375" style="367" hidden="1"/>
    <col min="11372" max="11372" width="6.109375" style="367" hidden="1"/>
    <col min="11373" max="11373" width="3" style="367" hidden="1"/>
    <col min="11374" max="11613" width="8.6640625" style="367" hidden="1"/>
    <col min="11614" max="11619" width="14.88671875" style="367" hidden="1"/>
    <col min="11620" max="11621" width="15.88671875" style="367" hidden="1"/>
    <col min="11622" max="11627" width="16.109375" style="367" hidden="1"/>
    <col min="11628" max="11628" width="6.109375" style="367" hidden="1"/>
    <col min="11629" max="11629" width="3" style="367" hidden="1"/>
    <col min="11630" max="11869" width="8.6640625" style="367" hidden="1"/>
    <col min="11870" max="11875" width="14.88671875" style="367" hidden="1"/>
    <col min="11876" max="11877" width="15.88671875" style="367" hidden="1"/>
    <col min="11878" max="11883" width="16.109375" style="367" hidden="1"/>
    <col min="11884" max="11884" width="6.109375" style="367" hidden="1"/>
    <col min="11885" max="11885" width="3" style="367" hidden="1"/>
    <col min="11886" max="12125" width="8.6640625" style="367" hidden="1"/>
    <col min="12126" max="12131" width="14.88671875" style="367" hidden="1"/>
    <col min="12132" max="12133" width="15.88671875" style="367" hidden="1"/>
    <col min="12134" max="12139" width="16.109375" style="367" hidden="1"/>
    <col min="12140" max="12140" width="6.109375" style="367" hidden="1"/>
    <col min="12141" max="12141" width="3" style="367" hidden="1"/>
    <col min="12142" max="12381" width="8.6640625" style="367" hidden="1"/>
    <col min="12382" max="12387" width="14.88671875" style="367" hidden="1"/>
    <col min="12388" max="12389" width="15.88671875" style="367" hidden="1"/>
    <col min="12390" max="12395" width="16.109375" style="367" hidden="1"/>
    <col min="12396" max="12396" width="6.109375" style="367" hidden="1"/>
    <col min="12397" max="12397" width="3" style="367" hidden="1"/>
    <col min="12398" max="12637" width="8.6640625" style="367" hidden="1"/>
    <col min="12638" max="12643" width="14.88671875" style="367" hidden="1"/>
    <col min="12644" max="12645" width="15.88671875" style="367" hidden="1"/>
    <col min="12646" max="12651" width="16.109375" style="367" hidden="1"/>
    <col min="12652" max="12652" width="6.109375" style="367" hidden="1"/>
    <col min="12653" max="12653" width="3" style="367" hidden="1"/>
    <col min="12654" max="12893" width="8.6640625" style="367" hidden="1"/>
    <col min="12894" max="12899" width="14.88671875" style="367" hidden="1"/>
    <col min="12900" max="12901" width="15.88671875" style="367" hidden="1"/>
    <col min="12902" max="12907" width="16.109375" style="367" hidden="1"/>
    <col min="12908" max="12908" width="6.109375" style="367" hidden="1"/>
    <col min="12909" max="12909" width="3" style="367" hidden="1"/>
    <col min="12910" max="13149" width="8.6640625" style="367" hidden="1"/>
    <col min="13150" max="13155" width="14.88671875" style="367" hidden="1"/>
    <col min="13156" max="13157" width="15.88671875" style="367" hidden="1"/>
    <col min="13158" max="13163" width="16.109375" style="367" hidden="1"/>
    <col min="13164" max="13164" width="6.109375" style="367" hidden="1"/>
    <col min="13165" max="13165" width="3" style="367" hidden="1"/>
    <col min="13166" max="13405" width="8.6640625" style="367" hidden="1"/>
    <col min="13406" max="13411" width="14.88671875" style="367" hidden="1"/>
    <col min="13412" max="13413" width="15.88671875" style="367" hidden="1"/>
    <col min="13414" max="13419" width="16.109375" style="367" hidden="1"/>
    <col min="13420" max="13420" width="6.109375" style="367" hidden="1"/>
    <col min="13421" max="13421" width="3" style="367" hidden="1"/>
    <col min="13422" max="13661" width="8.6640625" style="367" hidden="1"/>
    <col min="13662" max="13667" width="14.88671875" style="367" hidden="1"/>
    <col min="13668" max="13669" width="15.88671875" style="367" hidden="1"/>
    <col min="13670" max="13675" width="16.109375" style="367" hidden="1"/>
    <col min="13676" max="13676" width="6.109375" style="367" hidden="1"/>
    <col min="13677" max="13677" width="3" style="367" hidden="1"/>
    <col min="13678" max="13917" width="8.6640625" style="367" hidden="1"/>
    <col min="13918" max="13923" width="14.88671875" style="367" hidden="1"/>
    <col min="13924" max="13925" width="15.88671875" style="367" hidden="1"/>
    <col min="13926" max="13931" width="16.109375" style="367" hidden="1"/>
    <col min="13932" max="13932" width="6.109375" style="367" hidden="1"/>
    <col min="13933" max="13933" width="3" style="367" hidden="1"/>
    <col min="13934" max="14173" width="8.6640625" style="367" hidden="1"/>
    <col min="14174" max="14179" width="14.88671875" style="367" hidden="1"/>
    <col min="14180" max="14181" width="15.88671875" style="367" hidden="1"/>
    <col min="14182" max="14187" width="16.109375" style="367" hidden="1"/>
    <col min="14188" max="14188" width="6.109375" style="367" hidden="1"/>
    <col min="14189" max="14189" width="3" style="367" hidden="1"/>
    <col min="14190" max="14429" width="8.6640625" style="367" hidden="1"/>
    <col min="14430" max="14435" width="14.88671875" style="367" hidden="1"/>
    <col min="14436" max="14437" width="15.88671875" style="367" hidden="1"/>
    <col min="14438" max="14443" width="16.109375" style="367" hidden="1"/>
    <col min="14444" max="14444" width="6.109375" style="367" hidden="1"/>
    <col min="14445" max="14445" width="3" style="367" hidden="1"/>
    <col min="14446" max="14685" width="8.6640625" style="367" hidden="1"/>
    <col min="14686" max="14691" width="14.88671875" style="367" hidden="1"/>
    <col min="14692" max="14693" width="15.88671875" style="367" hidden="1"/>
    <col min="14694" max="14699" width="16.109375" style="367" hidden="1"/>
    <col min="14700" max="14700" width="6.109375" style="367" hidden="1"/>
    <col min="14701" max="14701" width="3" style="367" hidden="1"/>
    <col min="14702" max="14941" width="8.6640625" style="367" hidden="1"/>
    <col min="14942" max="14947" width="14.88671875" style="367" hidden="1"/>
    <col min="14948" max="14949" width="15.88671875" style="367" hidden="1"/>
    <col min="14950" max="14955" width="16.109375" style="367" hidden="1"/>
    <col min="14956" max="14956" width="6.109375" style="367" hidden="1"/>
    <col min="14957" max="14957" width="3" style="367" hidden="1"/>
    <col min="14958" max="15197" width="8.6640625" style="367" hidden="1"/>
    <col min="15198" max="15203" width="14.88671875" style="367" hidden="1"/>
    <col min="15204" max="15205" width="15.88671875" style="367" hidden="1"/>
    <col min="15206" max="15211" width="16.109375" style="367" hidden="1"/>
    <col min="15212" max="15212" width="6.109375" style="367" hidden="1"/>
    <col min="15213" max="15213" width="3" style="367" hidden="1"/>
    <col min="15214" max="15453" width="8.6640625" style="367" hidden="1"/>
    <col min="15454" max="15459" width="14.88671875" style="367" hidden="1"/>
    <col min="15460" max="15461" width="15.88671875" style="367" hidden="1"/>
    <col min="15462" max="15467" width="16.109375" style="367" hidden="1"/>
    <col min="15468" max="15468" width="6.109375" style="367" hidden="1"/>
    <col min="15469" max="15469" width="3" style="367" hidden="1"/>
    <col min="15470" max="15709" width="8.6640625" style="367" hidden="1"/>
    <col min="15710" max="15715" width="14.88671875" style="367" hidden="1"/>
    <col min="15716" max="15717" width="15.88671875" style="367" hidden="1"/>
    <col min="15718" max="15723" width="16.109375" style="367" hidden="1"/>
    <col min="15724" max="15724" width="6.109375" style="367" hidden="1"/>
    <col min="15725" max="15725" width="3" style="367" hidden="1"/>
    <col min="15726" max="15965" width="8.6640625" style="367" hidden="1"/>
    <col min="15966" max="15971" width="14.88671875" style="367" hidden="1"/>
    <col min="15972" max="15973" width="15.88671875" style="367" hidden="1"/>
    <col min="15974" max="15979" width="16.109375" style="367" hidden="1"/>
    <col min="15980" max="15980" width="6.109375" style="367" hidden="1"/>
    <col min="15981" max="15981" width="3" style="367" hidden="1"/>
    <col min="15982" max="16221" width="8.6640625" style="367" hidden="1"/>
    <col min="16222" max="16227" width="14.88671875" style="367" hidden="1"/>
    <col min="16228" max="16229" width="15.88671875" style="367" hidden="1"/>
    <col min="16230" max="16235" width="16.109375" style="367" hidden="1"/>
    <col min="16236" max="16236" width="6.109375" style="367" hidden="1"/>
    <col min="16237" max="16237" width="3" style="367" hidden="1"/>
    <col min="16238" max="16384" width="8.6640625" style="367" hidden="1"/>
  </cols>
  <sheetData>
    <row r="1" spans="1:143" ht="42.75" customHeight="1" x14ac:dyDescent="0.2">
      <c r="A1" s="365"/>
      <c r="B1" s="366"/>
      <c r="DD1" s="367"/>
      <c r="DE1" s="367"/>
    </row>
    <row r="2" spans="1:143"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581</v>
      </c>
    </row>
    <row r="11" spans="1:143" s="270"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581</v>
      </c>
    </row>
    <row r="13" spans="1:143" s="270"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367"/>
      <c r="DE19" s="367"/>
    </row>
    <row r="20" spans="1:351" ht="13.2" x14ac:dyDescent="0.2">
      <c r="DD20" s="367"/>
      <c r="DE20" s="367"/>
    </row>
    <row r="21" spans="1:351" ht="16.2"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2" x14ac:dyDescent="0.2">
      <c r="B22" s="374"/>
      <c r="MM22" s="373"/>
    </row>
    <row r="23" spans="1:351" ht="13.2" x14ac:dyDescent="0.2">
      <c r="B23" s="374"/>
    </row>
    <row r="24" spans="1:351" ht="13.2" x14ac:dyDescent="0.2">
      <c r="B24" s="374"/>
    </row>
    <row r="25" spans="1:351" ht="13.2" x14ac:dyDescent="0.2">
      <c r="B25" s="374"/>
    </row>
    <row r="26" spans="1:351" ht="13.2" x14ac:dyDescent="0.2">
      <c r="B26" s="374"/>
    </row>
    <row r="27" spans="1:351" ht="13.2" x14ac:dyDescent="0.2">
      <c r="B27" s="374"/>
    </row>
    <row r="28" spans="1:351" ht="13.2" x14ac:dyDescent="0.2">
      <c r="B28" s="374"/>
    </row>
    <row r="29" spans="1:351" ht="13.2" x14ac:dyDescent="0.2">
      <c r="B29" s="374"/>
    </row>
    <row r="30" spans="1:351" ht="13.2" x14ac:dyDescent="0.2">
      <c r="B30" s="374"/>
    </row>
    <row r="31" spans="1:351" ht="13.2" x14ac:dyDescent="0.2">
      <c r="B31" s="374"/>
    </row>
    <row r="32" spans="1:351"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7"/>
    </row>
    <row r="41" spans="2:109" ht="16.2" x14ac:dyDescent="0.2">
      <c r="B41" s="380" t="s">
        <v>582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4"/>
      <c r="G42" s="381"/>
      <c r="I42" s="382"/>
      <c r="J42" s="382"/>
      <c r="K42" s="382"/>
      <c r="AM42" s="381"/>
      <c r="AN42" s="381" t="s">
        <v>583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88" t="s">
        <v>591</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2" x14ac:dyDescent="0.2">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2" x14ac:dyDescent="0.2">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2" x14ac:dyDescent="0.2">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2" x14ac:dyDescent="0.2">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7" t="s">
        <v>584</v>
      </c>
    </row>
    <row r="50" spans="1:109" ht="13.2" x14ac:dyDescent="0.2">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546</v>
      </c>
      <c r="BQ50" s="1280"/>
      <c r="BR50" s="1280"/>
      <c r="BS50" s="1280"/>
      <c r="BT50" s="1280"/>
      <c r="BU50" s="1280"/>
      <c r="BV50" s="1280"/>
      <c r="BW50" s="1280"/>
      <c r="BX50" s="1280" t="s">
        <v>547</v>
      </c>
      <c r="BY50" s="1280"/>
      <c r="BZ50" s="1280"/>
      <c r="CA50" s="1280"/>
      <c r="CB50" s="1280"/>
      <c r="CC50" s="1280"/>
      <c r="CD50" s="1280"/>
      <c r="CE50" s="1280"/>
      <c r="CF50" s="1280" t="s">
        <v>548</v>
      </c>
      <c r="CG50" s="1280"/>
      <c r="CH50" s="1280"/>
      <c r="CI50" s="1280"/>
      <c r="CJ50" s="1280"/>
      <c r="CK50" s="1280"/>
      <c r="CL50" s="1280"/>
      <c r="CM50" s="1280"/>
      <c r="CN50" s="1280" t="s">
        <v>549</v>
      </c>
      <c r="CO50" s="1280"/>
      <c r="CP50" s="1280"/>
      <c r="CQ50" s="1280"/>
      <c r="CR50" s="1280"/>
      <c r="CS50" s="1280"/>
      <c r="CT50" s="1280"/>
      <c r="CU50" s="1280"/>
      <c r="CV50" s="1280" t="s">
        <v>550</v>
      </c>
      <c r="CW50" s="1280"/>
      <c r="CX50" s="1280"/>
      <c r="CY50" s="1280"/>
      <c r="CZ50" s="1280"/>
      <c r="DA50" s="1280"/>
      <c r="DB50" s="1280"/>
      <c r="DC50" s="1280"/>
    </row>
    <row r="51" spans="1:109" ht="13.5" customHeight="1" x14ac:dyDescent="0.2">
      <c r="B51" s="374"/>
      <c r="G51" s="1283"/>
      <c r="H51" s="1283"/>
      <c r="I51" s="1297"/>
      <c r="J51" s="1297"/>
      <c r="K51" s="1282"/>
      <c r="L51" s="1282"/>
      <c r="M51" s="1282"/>
      <c r="N51" s="1282"/>
      <c r="AM51" s="383"/>
      <c r="AN51" s="1278" t="s">
        <v>585</v>
      </c>
      <c r="AO51" s="1278"/>
      <c r="AP51" s="1278"/>
      <c r="AQ51" s="1278"/>
      <c r="AR51" s="1278"/>
      <c r="AS51" s="1278"/>
      <c r="AT51" s="1278"/>
      <c r="AU51" s="1278"/>
      <c r="AV51" s="1278"/>
      <c r="AW51" s="1278"/>
      <c r="AX51" s="1278"/>
      <c r="AY51" s="1278"/>
      <c r="AZ51" s="1278"/>
      <c r="BA51" s="1278"/>
      <c r="BB51" s="1278" t="s">
        <v>586</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35</v>
      </c>
      <c r="CG51" s="1275"/>
      <c r="CH51" s="1275"/>
      <c r="CI51" s="1275"/>
      <c r="CJ51" s="1275"/>
      <c r="CK51" s="1275"/>
      <c r="CL51" s="1275"/>
      <c r="CM51" s="1275"/>
      <c r="CN51" s="1275">
        <v>23.2</v>
      </c>
      <c r="CO51" s="1275"/>
      <c r="CP51" s="1275"/>
      <c r="CQ51" s="1275"/>
      <c r="CR51" s="1275"/>
      <c r="CS51" s="1275"/>
      <c r="CT51" s="1275"/>
      <c r="CU51" s="1275"/>
      <c r="CV51" s="1287"/>
      <c r="CW51" s="1275"/>
      <c r="CX51" s="1275"/>
      <c r="CY51" s="1275"/>
      <c r="CZ51" s="1275"/>
      <c r="DA51" s="1275"/>
      <c r="DB51" s="1275"/>
      <c r="DC51" s="1275"/>
    </row>
    <row r="52" spans="1:109" ht="13.2" x14ac:dyDescent="0.2">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2" x14ac:dyDescent="0.2">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587</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53.5</v>
      </c>
      <c r="CG53" s="1275"/>
      <c r="CH53" s="1275"/>
      <c r="CI53" s="1275"/>
      <c r="CJ53" s="1275"/>
      <c r="CK53" s="1275"/>
      <c r="CL53" s="1275"/>
      <c r="CM53" s="1275"/>
      <c r="CN53" s="1275">
        <v>49.9</v>
      </c>
      <c r="CO53" s="1275"/>
      <c r="CP53" s="1275"/>
      <c r="CQ53" s="1275"/>
      <c r="CR53" s="1275"/>
      <c r="CS53" s="1275"/>
      <c r="CT53" s="1275"/>
      <c r="CU53" s="1275"/>
      <c r="CV53" s="1287"/>
      <c r="CW53" s="1275"/>
      <c r="CX53" s="1275"/>
      <c r="CY53" s="1275"/>
      <c r="CZ53" s="1275"/>
      <c r="DA53" s="1275"/>
      <c r="DB53" s="1275"/>
      <c r="DC53" s="1275"/>
    </row>
    <row r="54" spans="1:109" ht="13.2" x14ac:dyDescent="0.2">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2" x14ac:dyDescent="0.2">
      <c r="A55" s="382"/>
      <c r="B55" s="374"/>
      <c r="G55" s="1281"/>
      <c r="H55" s="1281"/>
      <c r="I55" s="1281"/>
      <c r="J55" s="1281"/>
      <c r="K55" s="1282"/>
      <c r="L55" s="1282"/>
      <c r="M55" s="1282"/>
      <c r="N55" s="1282"/>
      <c r="AN55" s="1280" t="s">
        <v>588</v>
      </c>
      <c r="AO55" s="1280"/>
      <c r="AP55" s="1280"/>
      <c r="AQ55" s="1280"/>
      <c r="AR55" s="1280"/>
      <c r="AS55" s="1280"/>
      <c r="AT55" s="1280"/>
      <c r="AU55" s="1280"/>
      <c r="AV55" s="1280"/>
      <c r="AW55" s="1280"/>
      <c r="AX55" s="1280"/>
      <c r="AY55" s="1280"/>
      <c r="AZ55" s="1280"/>
      <c r="BA55" s="1280"/>
      <c r="BB55" s="1278" t="s">
        <v>586</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87"/>
      <c r="CW55" s="1275"/>
      <c r="CX55" s="1275"/>
      <c r="CY55" s="1275"/>
      <c r="CZ55" s="1275"/>
      <c r="DA55" s="1275"/>
      <c r="DB55" s="1275"/>
      <c r="DC55" s="1275"/>
    </row>
    <row r="56" spans="1:109" ht="13.2" x14ac:dyDescent="0.2">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ht="13.2" x14ac:dyDescent="0.2">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587</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54.2</v>
      </c>
      <c r="CG57" s="1275"/>
      <c r="CH57" s="1275"/>
      <c r="CI57" s="1275"/>
      <c r="CJ57" s="1275"/>
      <c r="CK57" s="1275"/>
      <c r="CL57" s="1275"/>
      <c r="CM57" s="1275"/>
      <c r="CN57" s="1275">
        <v>56.3</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ht="13.2" x14ac:dyDescent="0.2">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ht="13.2" x14ac:dyDescent="0.2">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2" x14ac:dyDescent="0.2">
      <c r="B63" s="393" t="s">
        <v>589</v>
      </c>
    </row>
    <row r="64" spans="1:109" ht="13.2" x14ac:dyDescent="0.2">
      <c r="B64" s="374"/>
      <c r="G64" s="381"/>
      <c r="I64" s="394"/>
      <c r="J64" s="394"/>
      <c r="K64" s="394"/>
      <c r="L64" s="394"/>
      <c r="M64" s="394"/>
      <c r="N64" s="395"/>
      <c r="AM64" s="381"/>
      <c r="AN64" s="381" t="s">
        <v>583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2" x14ac:dyDescent="0.2">
      <c r="B65" s="374"/>
      <c r="AN65" s="1288" t="s">
        <v>592</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2" x14ac:dyDescent="0.2">
      <c r="B71" s="374"/>
      <c r="G71" s="399"/>
      <c r="I71" s="400"/>
      <c r="J71" s="397"/>
      <c r="K71" s="397"/>
      <c r="L71" s="398"/>
      <c r="M71" s="397"/>
      <c r="N71" s="398"/>
      <c r="AM71" s="399"/>
      <c r="AN71" s="367" t="s">
        <v>584</v>
      </c>
    </row>
    <row r="72" spans="2:107" ht="13.2" x14ac:dyDescent="0.2">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546</v>
      </c>
      <c r="BQ72" s="1280"/>
      <c r="BR72" s="1280"/>
      <c r="BS72" s="1280"/>
      <c r="BT72" s="1280"/>
      <c r="BU72" s="1280"/>
      <c r="BV72" s="1280"/>
      <c r="BW72" s="1280"/>
      <c r="BX72" s="1280" t="s">
        <v>547</v>
      </c>
      <c r="BY72" s="1280"/>
      <c r="BZ72" s="1280"/>
      <c r="CA72" s="1280"/>
      <c r="CB72" s="1280"/>
      <c r="CC72" s="1280"/>
      <c r="CD72" s="1280"/>
      <c r="CE72" s="1280"/>
      <c r="CF72" s="1280" t="s">
        <v>548</v>
      </c>
      <c r="CG72" s="1280"/>
      <c r="CH72" s="1280"/>
      <c r="CI72" s="1280"/>
      <c r="CJ72" s="1280"/>
      <c r="CK72" s="1280"/>
      <c r="CL72" s="1280"/>
      <c r="CM72" s="1280"/>
      <c r="CN72" s="1280" t="s">
        <v>549</v>
      </c>
      <c r="CO72" s="1280"/>
      <c r="CP72" s="1280"/>
      <c r="CQ72" s="1280"/>
      <c r="CR72" s="1280"/>
      <c r="CS72" s="1280"/>
      <c r="CT72" s="1280"/>
      <c r="CU72" s="1280"/>
      <c r="CV72" s="1280" t="s">
        <v>550</v>
      </c>
      <c r="CW72" s="1280"/>
      <c r="CX72" s="1280"/>
      <c r="CY72" s="1280"/>
      <c r="CZ72" s="1280"/>
      <c r="DA72" s="1280"/>
      <c r="DB72" s="1280"/>
      <c r="DC72" s="1280"/>
    </row>
    <row r="73" spans="2:107" ht="13.2" x14ac:dyDescent="0.2">
      <c r="B73" s="374"/>
      <c r="G73" s="1283"/>
      <c r="H73" s="1283"/>
      <c r="I73" s="1283"/>
      <c r="J73" s="1283"/>
      <c r="K73" s="1279"/>
      <c r="L73" s="1279"/>
      <c r="M73" s="1279"/>
      <c r="N73" s="1279"/>
      <c r="AM73" s="383"/>
      <c r="AN73" s="1278" t="s">
        <v>585</v>
      </c>
      <c r="AO73" s="1278"/>
      <c r="AP73" s="1278"/>
      <c r="AQ73" s="1278"/>
      <c r="AR73" s="1278"/>
      <c r="AS73" s="1278"/>
      <c r="AT73" s="1278"/>
      <c r="AU73" s="1278"/>
      <c r="AV73" s="1278"/>
      <c r="AW73" s="1278"/>
      <c r="AX73" s="1278"/>
      <c r="AY73" s="1278"/>
      <c r="AZ73" s="1278"/>
      <c r="BA73" s="1278"/>
      <c r="BB73" s="1278" t="s">
        <v>586</v>
      </c>
      <c r="BC73" s="1278"/>
      <c r="BD73" s="1278"/>
      <c r="BE73" s="1278"/>
      <c r="BF73" s="1278"/>
      <c r="BG73" s="1278"/>
      <c r="BH73" s="1278"/>
      <c r="BI73" s="1278"/>
      <c r="BJ73" s="1278"/>
      <c r="BK73" s="1278"/>
      <c r="BL73" s="1278"/>
      <c r="BM73" s="1278"/>
      <c r="BN73" s="1278"/>
      <c r="BO73" s="1278"/>
      <c r="BP73" s="1275">
        <v>54.2</v>
      </c>
      <c r="BQ73" s="1275"/>
      <c r="BR73" s="1275"/>
      <c r="BS73" s="1275"/>
      <c r="BT73" s="1275"/>
      <c r="BU73" s="1275"/>
      <c r="BV73" s="1275"/>
      <c r="BW73" s="1275"/>
      <c r="BX73" s="1275">
        <v>53.1</v>
      </c>
      <c r="BY73" s="1275"/>
      <c r="BZ73" s="1275"/>
      <c r="CA73" s="1275"/>
      <c r="CB73" s="1275"/>
      <c r="CC73" s="1275"/>
      <c r="CD73" s="1275"/>
      <c r="CE73" s="1275"/>
      <c r="CF73" s="1275">
        <v>35</v>
      </c>
      <c r="CG73" s="1275"/>
      <c r="CH73" s="1275"/>
      <c r="CI73" s="1275"/>
      <c r="CJ73" s="1275"/>
      <c r="CK73" s="1275"/>
      <c r="CL73" s="1275"/>
      <c r="CM73" s="1275"/>
      <c r="CN73" s="1275">
        <v>23.2</v>
      </c>
      <c r="CO73" s="1275"/>
      <c r="CP73" s="1275"/>
      <c r="CQ73" s="1275"/>
      <c r="CR73" s="1275"/>
      <c r="CS73" s="1275"/>
      <c r="CT73" s="1275"/>
      <c r="CU73" s="1275"/>
      <c r="CV73" s="1275">
        <v>14.1</v>
      </c>
      <c r="CW73" s="1275"/>
      <c r="CX73" s="1275"/>
      <c r="CY73" s="1275"/>
      <c r="CZ73" s="1275"/>
      <c r="DA73" s="1275"/>
      <c r="DB73" s="1275"/>
      <c r="DC73" s="1275"/>
    </row>
    <row r="74" spans="2:107" ht="13.2" x14ac:dyDescent="0.2">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2" x14ac:dyDescent="0.2">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590</v>
      </c>
      <c r="BC75" s="1278"/>
      <c r="BD75" s="1278"/>
      <c r="BE75" s="1278"/>
      <c r="BF75" s="1278"/>
      <c r="BG75" s="1278"/>
      <c r="BH75" s="1278"/>
      <c r="BI75" s="1278"/>
      <c r="BJ75" s="1278"/>
      <c r="BK75" s="1278"/>
      <c r="BL75" s="1278"/>
      <c r="BM75" s="1278"/>
      <c r="BN75" s="1278"/>
      <c r="BO75" s="1278"/>
      <c r="BP75" s="1275">
        <v>11.6</v>
      </c>
      <c r="BQ75" s="1275"/>
      <c r="BR75" s="1275"/>
      <c r="BS75" s="1275"/>
      <c r="BT75" s="1275"/>
      <c r="BU75" s="1275"/>
      <c r="BV75" s="1275"/>
      <c r="BW75" s="1275"/>
      <c r="BX75" s="1275">
        <v>10.8</v>
      </c>
      <c r="BY75" s="1275"/>
      <c r="BZ75" s="1275"/>
      <c r="CA75" s="1275"/>
      <c r="CB75" s="1275"/>
      <c r="CC75" s="1275"/>
      <c r="CD75" s="1275"/>
      <c r="CE75" s="1275"/>
      <c r="CF75" s="1275">
        <v>10.4</v>
      </c>
      <c r="CG75" s="1275"/>
      <c r="CH75" s="1275"/>
      <c r="CI75" s="1275"/>
      <c r="CJ75" s="1275"/>
      <c r="CK75" s="1275"/>
      <c r="CL75" s="1275"/>
      <c r="CM75" s="1275"/>
      <c r="CN75" s="1275">
        <v>10.6</v>
      </c>
      <c r="CO75" s="1275"/>
      <c r="CP75" s="1275"/>
      <c r="CQ75" s="1275"/>
      <c r="CR75" s="1275"/>
      <c r="CS75" s="1275"/>
      <c r="CT75" s="1275"/>
      <c r="CU75" s="1275"/>
      <c r="CV75" s="1275">
        <v>10.7</v>
      </c>
      <c r="CW75" s="1275"/>
      <c r="CX75" s="1275"/>
      <c r="CY75" s="1275"/>
      <c r="CZ75" s="1275"/>
      <c r="DA75" s="1275"/>
      <c r="DB75" s="1275"/>
      <c r="DC75" s="1275"/>
    </row>
    <row r="76" spans="2:107" ht="13.2" x14ac:dyDescent="0.2">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2" x14ac:dyDescent="0.2">
      <c r="B77" s="374"/>
      <c r="G77" s="1281"/>
      <c r="H77" s="1281"/>
      <c r="I77" s="1281"/>
      <c r="J77" s="1281"/>
      <c r="K77" s="1279"/>
      <c r="L77" s="1279"/>
      <c r="M77" s="1279"/>
      <c r="N77" s="1279"/>
      <c r="AN77" s="1280" t="s">
        <v>588</v>
      </c>
      <c r="AO77" s="1280"/>
      <c r="AP77" s="1280"/>
      <c r="AQ77" s="1280"/>
      <c r="AR77" s="1280"/>
      <c r="AS77" s="1280"/>
      <c r="AT77" s="1280"/>
      <c r="AU77" s="1280"/>
      <c r="AV77" s="1280"/>
      <c r="AW77" s="1280"/>
      <c r="AX77" s="1280"/>
      <c r="AY77" s="1280"/>
      <c r="AZ77" s="1280"/>
      <c r="BA77" s="1280"/>
      <c r="BB77" s="1278" t="s">
        <v>586</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2" x14ac:dyDescent="0.2">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2" x14ac:dyDescent="0.2">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590</v>
      </c>
      <c r="BC79" s="1278"/>
      <c r="BD79" s="1278"/>
      <c r="BE79" s="1278"/>
      <c r="BF79" s="1278"/>
      <c r="BG79" s="1278"/>
      <c r="BH79" s="1278"/>
      <c r="BI79" s="1278"/>
      <c r="BJ79" s="1278"/>
      <c r="BK79" s="1278"/>
      <c r="BL79" s="1278"/>
      <c r="BM79" s="1278"/>
      <c r="BN79" s="1278"/>
      <c r="BO79" s="1278"/>
      <c r="BP79" s="1275">
        <v>9.1999999999999993</v>
      </c>
      <c r="BQ79" s="1275"/>
      <c r="BR79" s="1275"/>
      <c r="BS79" s="1275"/>
      <c r="BT79" s="1275"/>
      <c r="BU79" s="1275"/>
      <c r="BV79" s="1275"/>
      <c r="BW79" s="1275"/>
      <c r="BX79" s="1275">
        <v>8.1999999999999993</v>
      </c>
      <c r="BY79" s="1275"/>
      <c r="BZ79" s="1275"/>
      <c r="CA79" s="1275"/>
      <c r="CB79" s="1275"/>
      <c r="CC79" s="1275"/>
      <c r="CD79" s="1275"/>
      <c r="CE79" s="1275"/>
      <c r="CF79" s="1275">
        <v>7.8</v>
      </c>
      <c r="CG79" s="1275"/>
      <c r="CH79" s="1275"/>
      <c r="CI79" s="1275"/>
      <c r="CJ79" s="1275"/>
      <c r="CK79" s="1275"/>
      <c r="CL79" s="1275"/>
      <c r="CM79" s="1275"/>
      <c r="CN79" s="1275">
        <v>7.4</v>
      </c>
      <c r="CO79" s="1275"/>
      <c r="CP79" s="1275"/>
      <c r="CQ79" s="1275"/>
      <c r="CR79" s="1275"/>
      <c r="CS79" s="1275"/>
      <c r="CT79" s="1275"/>
      <c r="CU79" s="1275"/>
      <c r="CV79" s="1275">
        <v>7.1</v>
      </c>
      <c r="CW79" s="1275"/>
      <c r="CX79" s="1275"/>
      <c r="CY79" s="1275"/>
      <c r="CZ79" s="1275"/>
      <c r="DA79" s="1275"/>
      <c r="DB79" s="1275"/>
      <c r="DC79" s="1275"/>
    </row>
    <row r="80" spans="2:107" ht="13.2" x14ac:dyDescent="0.2">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7"/>
      <c r="DE84" s="367"/>
    </row>
    <row r="85" spans="2:109" ht="13.2" x14ac:dyDescent="0.2">
      <c r="DD85" s="367"/>
      <c r="DE85" s="367"/>
    </row>
    <row r="86" spans="2:109" ht="13.2" hidden="1" x14ac:dyDescent="0.2">
      <c r="DD86" s="367"/>
      <c r="DE86" s="367"/>
    </row>
    <row r="87" spans="2:109" ht="13.2" hidden="1" x14ac:dyDescent="0.2">
      <c r="K87" s="402"/>
      <c r="AQ87" s="402"/>
      <c r="BC87" s="402"/>
      <c r="BO87" s="402"/>
      <c r="CA87" s="402"/>
      <c r="CM87" s="402"/>
      <c r="CY87" s="402"/>
      <c r="DD87" s="367"/>
      <c r="DE87" s="367"/>
    </row>
    <row r="88" spans="2:109" ht="13.2" hidden="1" x14ac:dyDescent="0.2">
      <c r="DD88" s="367"/>
      <c r="DE88" s="367"/>
    </row>
    <row r="89" spans="2:109" ht="13.2" hidden="1" x14ac:dyDescent="0.2">
      <c r="DD89" s="367"/>
      <c r="DE89" s="367"/>
    </row>
    <row r="90" spans="2:109" ht="13.2" hidden="1" x14ac:dyDescent="0.2">
      <c r="DD90" s="367"/>
      <c r="DE90" s="367"/>
    </row>
    <row r="91" spans="2:109" ht="13.2" hidden="1" x14ac:dyDescent="0.2">
      <c r="DD91" s="367"/>
      <c r="DE91" s="367"/>
    </row>
    <row r="92" spans="2:109" ht="13.5" hidden="1" customHeight="1" x14ac:dyDescent="0.2">
      <c r="DD92" s="367"/>
      <c r="DE92" s="367"/>
    </row>
    <row r="93" spans="2:109" ht="13.5" hidden="1" customHeight="1" x14ac:dyDescent="0.2">
      <c r="DD93" s="367"/>
      <c r="DE93" s="367"/>
    </row>
    <row r="94" spans="2:109" ht="13.5" hidden="1" customHeight="1" x14ac:dyDescent="0.2">
      <c r="DD94" s="367"/>
      <c r="DE94" s="367"/>
    </row>
    <row r="95" spans="2:109" ht="13.5" hidden="1" customHeight="1" x14ac:dyDescent="0.2">
      <c r="DD95" s="367"/>
      <c r="DE95" s="367"/>
    </row>
    <row r="96" spans="2:109" ht="13.5" hidden="1" customHeight="1" x14ac:dyDescent="0.2">
      <c r="DD96" s="367"/>
      <c r="DE96" s="367"/>
    </row>
    <row r="97" spans="108:109" ht="13.5" hidden="1" customHeight="1" x14ac:dyDescent="0.2">
      <c r="DD97" s="367"/>
      <c r="DE97" s="367"/>
    </row>
    <row r="98" spans="108:109" ht="13.5" hidden="1" customHeight="1" x14ac:dyDescent="0.2">
      <c r="DD98" s="367"/>
      <c r="DE98" s="367"/>
    </row>
    <row r="99" spans="108:109" ht="13.5" hidden="1" customHeight="1" x14ac:dyDescent="0.2">
      <c r="DD99" s="367"/>
      <c r="DE99" s="367"/>
    </row>
    <row r="100" spans="108:109" ht="13.5" hidden="1" customHeight="1" x14ac:dyDescent="0.2">
      <c r="DD100" s="367"/>
      <c r="DE100" s="367"/>
    </row>
    <row r="101" spans="108:109" ht="13.5" hidden="1" customHeight="1" x14ac:dyDescent="0.2">
      <c r="DD101" s="367"/>
      <c r="DE101" s="367"/>
    </row>
    <row r="102" spans="108:109" ht="13.5" hidden="1" customHeight="1" x14ac:dyDescent="0.2">
      <c r="DD102" s="367"/>
      <c r="DE102" s="367"/>
    </row>
    <row r="103" spans="108:109" ht="13.5" hidden="1" customHeight="1" x14ac:dyDescent="0.2">
      <c r="DD103" s="367"/>
      <c r="DE103" s="367"/>
    </row>
    <row r="104" spans="108:109" ht="13.5" hidden="1" customHeight="1" x14ac:dyDescent="0.2">
      <c r="DD104" s="367"/>
      <c r="DE104" s="367"/>
    </row>
    <row r="105" spans="108:109" ht="13.5" hidden="1" customHeight="1" x14ac:dyDescent="0.2">
      <c r="DD105" s="367"/>
      <c r="DE105" s="367"/>
    </row>
    <row r="106" spans="108:109" ht="13.5" hidden="1" customHeight="1" x14ac:dyDescent="0.2">
      <c r="DD106" s="367"/>
      <c r="DE106" s="367"/>
    </row>
    <row r="107" spans="108:109" ht="13.5" hidden="1" customHeight="1" x14ac:dyDescent="0.2">
      <c r="DD107" s="367"/>
      <c r="DE107" s="367"/>
    </row>
    <row r="108" spans="108:109" ht="13.5" hidden="1" customHeight="1" x14ac:dyDescent="0.2">
      <c r="DD108" s="367"/>
      <c r="DE108" s="367"/>
    </row>
    <row r="109" spans="108:109" ht="13.5" hidden="1" customHeight="1" x14ac:dyDescent="0.2">
      <c r="DD109" s="367"/>
      <c r="DE109" s="367"/>
    </row>
    <row r="110" spans="108:109" ht="13.5" hidden="1" customHeight="1" x14ac:dyDescent="0.2">
      <c r="DD110" s="367"/>
      <c r="DE110" s="367"/>
    </row>
    <row r="111" spans="108:109" ht="13.5" hidden="1" customHeight="1" x14ac:dyDescent="0.2">
      <c r="DD111" s="367"/>
      <c r="DE111" s="367"/>
    </row>
    <row r="112" spans="108:109" ht="13.5" hidden="1" customHeight="1" x14ac:dyDescent="0.2">
      <c r="DD112" s="367"/>
      <c r="DE112" s="367"/>
    </row>
    <row r="113" spans="108:109" ht="13.5" hidden="1" customHeight="1" x14ac:dyDescent="0.2">
      <c r="DD113" s="367"/>
      <c r="DE113" s="367"/>
    </row>
    <row r="114" spans="108:109" ht="13.5" hidden="1" customHeight="1" x14ac:dyDescent="0.2">
      <c r="DD114" s="367"/>
      <c r="DE114" s="367"/>
    </row>
    <row r="115" spans="108:109" ht="13.5" hidden="1" customHeight="1" x14ac:dyDescent="0.2">
      <c r="DD115" s="367"/>
      <c r="DE115" s="367"/>
    </row>
    <row r="116" spans="108:109" ht="13.5" hidden="1" customHeight="1" x14ac:dyDescent="0.2">
      <c r="DD116" s="367"/>
      <c r="DE116" s="367"/>
    </row>
    <row r="117" spans="108:109" ht="13.5" hidden="1" customHeight="1" x14ac:dyDescent="0.2">
      <c r="DD117" s="367"/>
      <c r="DE117" s="367"/>
    </row>
    <row r="118" spans="108:109" ht="13.5" hidden="1" customHeight="1" x14ac:dyDescent="0.2">
      <c r="DD118" s="367"/>
      <c r="DE118" s="367"/>
    </row>
    <row r="119" spans="108:109" ht="13.5" hidden="1" customHeight="1" x14ac:dyDescent="0.2">
      <c r="DD119" s="367"/>
      <c r="DE119" s="367"/>
    </row>
    <row r="120" spans="108:109" ht="13.5" hidden="1" customHeight="1" x14ac:dyDescent="0.2">
      <c r="DD120" s="367"/>
      <c r="DE120" s="367"/>
    </row>
    <row r="121" spans="108:109" ht="13.5" hidden="1" customHeight="1" x14ac:dyDescent="0.2">
      <c r="DD121" s="367"/>
      <c r="DE121" s="367"/>
    </row>
    <row r="122" spans="108:109" ht="13.5" hidden="1" customHeight="1" x14ac:dyDescent="0.2">
      <c r="DD122" s="367"/>
      <c r="DE122" s="367"/>
    </row>
    <row r="123" spans="108:109" ht="13.5" hidden="1" customHeight="1" x14ac:dyDescent="0.2">
      <c r="DD123" s="367"/>
      <c r="DE123" s="367"/>
    </row>
    <row r="124" spans="108:109" ht="13.5" hidden="1" customHeight="1" x14ac:dyDescent="0.2">
      <c r="DD124" s="367"/>
      <c r="DE124" s="367"/>
    </row>
    <row r="125" spans="108:109" ht="13.5" hidden="1" customHeight="1" x14ac:dyDescent="0.2">
      <c r="DD125" s="367"/>
      <c r="DE125" s="367"/>
    </row>
    <row r="126" spans="108:109" ht="13.5" hidden="1" customHeight="1" x14ac:dyDescent="0.2">
      <c r="DD126" s="367"/>
      <c r="DE126" s="367"/>
    </row>
    <row r="127" spans="108:109" ht="13.5" hidden="1" customHeight="1" x14ac:dyDescent="0.2">
      <c r="DD127" s="367"/>
      <c r="DE127" s="367"/>
    </row>
    <row r="128" spans="108:109" ht="13.5" hidden="1" customHeight="1" x14ac:dyDescent="0.2">
      <c r="DD128" s="367"/>
      <c r="DE128" s="367"/>
    </row>
    <row r="129" spans="108:109" ht="13.5" hidden="1" customHeight="1" x14ac:dyDescent="0.2">
      <c r="DD129" s="367"/>
      <c r="DE129" s="367"/>
    </row>
    <row r="130" spans="108:109" ht="13.5" hidden="1" customHeight="1" x14ac:dyDescent="0.2">
      <c r="DD130" s="367"/>
      <c r="DE130" s="367"/>
    </row>
    <row r="131" spans="108:109" ht="13.5" hidden="1" customHeight="1" x14ac:dyDescent="0.2">
      <c r="DD131" s="367"/>
      <c r="DE131" s="367"/>
    </row>
    <row r="132" spans="108:109" ht="13.5" hidden="1" customHeight="1" x14ac:dyDescent="0.2">
      <c r="DD132" s="367"/>
      <c r="DE132" s="367"/>
    </row>
    <row r="133" spans="108:109" ht="13.5" hidden="1" customHeight="1" x14ac:dyDescent="0.2">
      <c r="DD133" s="367"/>
      <c r="DE133" s="367"/>
    </row>
    <row r="134" spans="108:109" ht="13.5" hidden="1" customHeight="1" x14ac:dyDescent="0.2">
      <c r="DD134" s="367"/>
      <c r="DE134" s="367"/>
    </row>
    <row r="135" spans="108:109" ht="13.5" hidden="1" customHeight="1" x14ac:dyDescent="0.2">
      <c r="DD135" s="367"/>
      <c r="DE135" s="367"/>
    </row>
    <row r="136" spans="108:109" ht="13.5" hidden="1" customHeight="1" x14ac:dyDescent="0.2">
      <c r="DD136" s="367"/>
      <c r="DE136" s="367"/>
    </row>
    <row r="137" spans="108:109" ht="13.5" hidden="1" customHeight="1" x14ac:dyDescent="0.2">
      <c r="DD137" s="367"/>
      <c r="DE137" s="367"/>
    </row>
    <row r="138" spans="108:109" ht="13.5" hidden="1" customHeight="1" x14ac:dyDescent="0.2">
      <c r="DD138" s="367"/>
      <c r="DE138" s="367"/>
    </row>
    <row r="139" spans="108:109" ht="13.5" hidden="1" customHeight="1" x14ac:dyDescent="0.2">
      <c r="DD139" s="367"/>
      <c r="DE139" s="367"/>
    </row>
    <row r="140" spans="108:109" ht="13.5" hidden="1" customHeight="1" x14ac:dyDescent="0.2">
      <c r="DD140" s="367"/>
      <c r="DE140" s="367"/>
    </row>
    <row r="141" spans="108:109" ht="13.5" hidden="1" customHeight="1" x14ac:dyDescent="0.2">
      <c r="DD141" s="367"/>
      <c r="DE141" s="367"/>
    </row>
    <row r="142" spans="108:109" ht="13.5" hidden="1" customHeight="1" x14ac:dyDescent="0.2">
      <c r="DD142" s="367"/>
      <c r="DE142" s="367"/>
    </row>
    <row r="143" spans="108:109" ht="13.5" hidden="1" customHeight="1" x14ac:dyDescent="0.2">
      <c r="DD143" s="367"/>
      <c r="DE143" s="367"/>
    </row>
    <row r="144" spans="108:109" ht="13.5" hidden="1" customHeight="1" x14ac:dyDescent="0.2">
      <c r="DD144" s="367"/>
      <c r="DE144" s="367"/>
    </row>
    <row r="145" spans="108:109" ht="13.5" hidden="1" customHeight="1" x14ac:dyDescent="0.2">
      <c r="DD145" s="367"/>
      <c r="DE145" s="367"/>
    </row>
    <row r="146" spans="108:109" ht="13.5" hidden="1" customHeight="1" x14ac:dyDescent="0.2">
      <c r="DD146" s="367"/>
      <c r="DE146" s="367"/>
    </row>
    <row r="147" spans="108:109" ht="13.5" hidden="1" customHeight="1" x14ac:dyDescent="0.2">
      <c r="DD147" s="367"/>
      <c r="DE147" s="367"/>
    </row>
    <row r="148" spans="108:109" ht="13.5" hidden="1" customHeight="1" x14ac:dyDescent="0.2">
      <c r="DD148" s="367"/>
      <c r="DE148" s="367"/>
    </row>
    <row r="149" spans="108:109" ht="13.5" hidden="1" customHeight="1" x14ac:dyDescent="0.2">
      <c r="DD149" s="367"/>
      <c r="DE149" s="367"/>
    </row>
    <row r="150" spans="108:109" ht="13.5" hidden="1" customHeight="1" x14ac:dyDescent="0.2">
      <c r="DD150" s="367"/>
      <c r="DE150" s="367"/>
    </row>
    <row r="151" spans="108:109" ht="13.5" hidden="1" customHeight="1" x14ac:dyDescent="0.2">
      <c r="DD151" s="367"/>
      <c r="DE151" s="367"/>
    </row>
    <row r="152" spans="108:109" ht="13.5" hidden="1" customHeight="1" x14ac:dyDescent="0.2">
      <c r="DD152" s="367"/>
      <c r="DE152" s="367"/>
    </row>
    <row r="153" spans="108:109" ht="13.5" hidden="1" customHeight="1" x14ac:dyDescent="0.2">
      <c r="DD153" s="367"/>
      <c r="DE153" s="367"/>
    </row>
    <row r="154" spans="108:109" ht="13.5" hidden="1" customHeight="1" x14ac:dyDescent="0.2">
      <c r="DD154" s="367"/>
      <c r="DE154" s="367"/>
    </row>
    <row r="155" spans="108:109" ht="13.5" hidden="1" customHeight="1" x14ac:dyDescent="0.2">
      <c r="DD155" s="367"/>
      <c r="DE155" s="367"/>
    </row>
    <row r="156" spans="108:109" ht="13.5" hidden="1" customHeight="1" x14ac:dyDescent="0.2">
      <c r="DD156" s="367"/>
      <c r="DE156" s="367"/>
    </row>
    <row r="157" spans="108:109" ht="13.5" hidden="1" customHeight="1" x14ac:dyDescent="0.2">
      <c r="DD157" s="367"/>
      <c r="DE157" s="367"/>
    </row>
    <row r="158" spans="108:109" ht="13.5" hidden="1" customHeight="1" x14ac:dyDescent="0.2">
      <c r="DD158" s="367"/>
      <c r="DE158" s="367"/>
    </row>
    <row r="159" spans="108:109" ht="13.5" hidden="1" customHeight="1" x14ac:dyDescent="0.2">
      <c r="DD159" s="367"/>
      <c r="DE159" s="367"/>
    </row>
    <row r="160" spans="108:109" ht="13.5" hidden="1" customHeight="1" x14ac:dyDescent="0.2">
      <c r="DD160" s="367"/>
      <c r="DE160" s="3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SHIPzmRShaw1/Y7jWdWi1Tx3B/BnMhtpMbrF8aHPl8WC9+pAYAvs6ooXOxq8arHTe9h+w6g4vcSu2YjEpGTCfQ==" saltValue="bgCL1KGX00ZxY5o38mZDz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79498-E161-437E-A0FD-A7D2303232AF}">
  <sheetPr>
    <pageSetUpPr fitToPage="1"/>
  </sheetPr>
  <dimension ref="A1:DR135"/>
  <sheetViews>
    <sheetView showGridLines="0" topLeftCell="A103" zoomScaleNormal="100" zoomScaleSheetLayoutView="70" workbookViewId="0">
      <selection activeCell="C61" sqref="C61:E61"/>
    </sheetView>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491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llWxJr+f96JnP6QPWMB2iGLlvFuzoloBmbycQFXm2MevpLJOTSFC92VP97HnoDTkU/rijddXyCGEnsb5BXevlg==" saltValue="zyTjutqIHJ72QOLwOSNn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75E64-80C1-47EF-8179-077A641DDD49}">
  <sheetPr>
    <pageSetUpPr fitToPage="1"/>
  </sheetPr>
  <dimension ref="A1:DR135"/>
  <sheetViews>
    <sheetView showGridLines="0" topLeftCell="AM109" zoomScaleNormal="100" zoomScaleSheetLayoutView="55" workbookViewId="0">
      <selection activeCell="C61" sqref="C61:E61"/>
    </sheetView>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c r="AG59" s="270"/>
      <c r="AH59" s="270"/>
    </row>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491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t74i8itKLHAm4IoY7AYWy9SIJU+av3JFlJ4ZwKsnXv5Nt0cYeokpByzE8BRXPSGRFwWDwTfTTR5QQ9OxKZoQ8A==" saltValue="Gcb+cMe1dSScT9atz2xq1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29" customWidth="1"/>
    <col min="2" max="8" width="13.332031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46</v>
      </c>
      <c r="E2" s="134"/>
      <c r="F2" s="135" t="s">
        <v>543</v>
      </c>
      <c r="G2" s="136"/>
      <c r="H2" s="137"/>
    </row>
    <row r="3" spans="1:8" x14ac:dyDescent="0.2">
      <c r="A3" s="133" t="s">
        <v>536</v>
      </c>
      <c r="B3" s="138"/>
      <c r="C3" s="139"/>
      <c r="D3" s="140">
        <v>120629</v>
      </c>
      <c r="E3" s="141"/>
      <c r="F3" s="142">
        <v>316331</v>
      </c>
      <c r="G3" s="143"/>
      <c r="H3" s="144"/>
    </row>
    <row r="4" spans="1:8" x14ac:dyDescent="0.2">
      <c r="A4" s="145"/>
      <c r="B4" s="146"/>
      <c r="C4" s="147"/>
      <c r="D4" s="148">
        <v>72218</v>
      </c>
      <c r="E4" s="149"/>
      <c r="F4" s="150">
        <v>106387</v>
      </c>
      <c r="G4" s="151"/>
      <c r="H4" s="152"/>
    </row>
    <row r="5" spans="1:8" x14ac:dyDescent="0.2">
      <c r="A5" s="133" t="s">
        <v>538</v>
      </c>
      <c r="B5" s="138"/>
      <c r="C5" s="139"/>
      <c r="D5" s="140">
        <v>105508</v>
      </c>
      <c r="E5" s="141"/>
      <c r="F5" s="142">
        <v>333013</v>
      </c>
      <c r="G5" s="143"/>
      <c r="H5" s="144"/>
    </row>
    <row r="6" spans="1:8" x14ac:dyDescent="0.2">
      <c r="A6" s="145"/>
      <c r="B6" s="146"/>
      <c r="C6" s="147"/>
      <c r="D6" s="148">
        <v>65323</v>
      </c>
      <c r="E6" s="149"/>
      <c r="F6" s="150">
        <v>126732</v>
      </c>
      <c r="G6" s="151"/>
      <c r="H6" s="152"/>
    </row>
    <row r="7" spans="1:8" x14ac:dyDescent="0.2">
      <c r="A7" s="133" t="s">
        <v>539</v>
      </c>
      <c r="B7" s="138"/>
      <c r="C7" s="139"/>
      <c r="D7" s="140">
        <v>142763</v>
      </c>
      <c r="E7" s="141"/>
      <c r="F7" s="142">
        <v>280458</v>
      </c>
      <c r="G7" s="143"/>
      <c r="H7" s="144"/>
    </row>
    <row r="8" spans="1:8" x14ac:dyDescent="0.2">
      <c r="A8" s="145"/>
      <c r="B8" s="146"/>
      <c r="C8" s="147"/>
      <c r="D8" s="148">
        <v>97608</v>
      </c>
      <c r="E8" s="149"/>
      <c r="F8" s="150">
        <v>127286</v>
      </c>
      <c r="G8" s="151"/>
      <c r="H8" s="152"/>
    </row>
    <row r="9" spans="1:8" x14ac:dyDescent="0.2">
      <c r="A9" s="133" t="s">
        <v>540</v>
      </c>
      <c r="B9" s="138"/>
      <c r="C9" s="139"/>
      <c r="D9" s="140">
        <v>190724</v>
      </c>
      <c r="E9" s="141"/>
      <c r="F9" s="142">
        <v>291945</v>
      </c>
      <c r="G9" s="143"/>
      <c r="H9" s="144"/>
    </row>
    <row r="10" spans="1:8" x14ac:dyDescent="0.2">
      <c r="A10" s="145"/>
      <c r="B10" s="146"/>
      <c r="C10" s="147"/>
      <c r="D10" s="148">
        <v>139819</v>
      </c>
      <c r="E10" s="149"/>
      <c r="F10" s="150">
        <v>127651</v>
      </c>
      <c r="G10" s="151"/>
      <c r="H10" s="152"/>
    </row>
    <row r="11" spans="1:8" x14ac:dyDescent="0.2">
      <c r="A11" s="133" t="s">
        <v>541</v>
      </c>
      <c r="B11" s="138"/>
      <c r="C11" s="139"/>
      <c r="D11" s="140">
        <v>138931</v>
      </c>
      <c r="E11" s="141"/>
      <c r="F11" s="142">
        <v>291173</v>
      </c>
      <c r="G11" s="143"/>
      <c r="H11" s="144"/>
    </row>
    <row r="12" spans="1:8" x14ac:dyDescent="0.2">
      <c r="A12" s="145"/>
      <c r="B12" s="146"/>
      <c r="C12" s="153"/>
      <c r="D12" s="148">
        <v>75997</v>
      </c>
      <c r="E12" s="149"/>
      <c r="F12" s="150">
        <v>119071</v>
      </c>
      <c r="G12" s="151"/>
      <c r="H12" s="152"/>
    </row>
    <row r="13" spans="1:8" x14ac:dyDescent="0.2">
      <c r="A13" s="133"/>
      <c r="B13" s="138"/>
      <c r="C13" s="154"/>
      <c r="D13" s="155">
        <v>139711</v>
      </c>
      <c r="E13" s="156"/>
      <c r="F13" s="157">
        <v>302584</v>
      </c>
      <c r="G13" s="158"/>
      <c r="H13" s="144"/>
    </row>
    <row r="14" spans="1:8" x14ac:dyDescent="0.2">
      <c r="A14" s="145"/>
      <c r="B14" s="146"/>
      <c r="C14" s="147"/>
      <c r="D14" s="148">
        <v>90193</v>
      </c>
      <c r="E14" s="149"/>
      <c r="F14" s="150">
        <v>121425</v>
      </c>
      <c r="G14" s="151"/>
      <c r="H14" s="152"/>
    </row>
    <row r="17" spans="1:11" x14ac:dyDescent="0.2">
      <c r="A17" s="129" t="s">
        <v>47</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48</v>
      </c>
      <c r="B19" s="159">
        <f>ROUND(VALUE(SUBSTITUTE(実質収支比率等に係る経年分析!F$48,"▲","-")),2)</f>
        <v>10.39</v>
      </c>
      <c r="C19" s="159">
        <f>ROUND(VALUE(SUBSTITUTE(実質収支比率等に係る経年分析!G$48,"▲","-")),2)</f>
        <v>8.3699999999999992</v>
      </c>
      <c r="D19" s="159">
        <f>ROUND(VALUE(SUBSTITUTE(実質収支比率等に係る経年分析!H$48,"▲","-")),2)</f>
        <v>11.66</v>
      </c>
      <c r="E19" s="159">
        <f>ROUND(VALUE(SUBSTITUTE(実質収支比率等に係る経年分析!I$48,"▲","-")),2)</f>
        <v>12.49</v>
      </c>
      <c r="F19" s="159">
        <f>ROUND(VALUE(SUBSTITUTE(実質収支比率等に係る経年分析!J$48,"▲","-")),2)</f>
        <v>11.97</v>
      </c>
    </row>
    <row r="20" spans="1:11" x14ac:dyDescent="0.2">
      <c r="A20" s="159" t="s">
        <v>49</v>
      </c>
      <c r="B20" s="159">
        <f>ROUND(VALUE(SUBSTITUTE(実質収支比率等に係る経年分析!F$47,"▲","-")),2)</f>
        <v>30.85</v>
      </c>
      <c r="C20" s="159">
        <f>ROUND(VALUE(SUBSTITUTE(実質収支比率等に係る経年分析!G$47,"▲","-")),2)</f>
        <v>36.520000000000003</v>
      </c>
      <c r="D20" s="159">
        <f>ROUND(VALUE(SUBSTITUTE(実質収支比率等に係る経年分析!H$47,"▲","-")),2)</f>
        <v>36.340000000000003</v>
      </c>
      <c r="E20" s="159">
        <f>ROUND(VALUE(SUBSTITUTE(実質収支比率等に係る経年分析!I$47,"▲","-")),2)</f>
        <v>37.299999999999997</v>
      </c>
      <c r="F20" s="159">
        <f>ROUND(VALUE(SUBSTITUTE(実質収支比率等に係る経年分析!J$47,"▲","-")),2)</f>
        <v>38.9</v>
      </c>
    </row>
    <row r="21" spans="1:11" x14ac:dyDescent="0.2">
      <c r="A21" s="159" t="s">
        <v>50</v>
      </c>
      <c r="B21" s="159">
        <f>IF(ISNUMBER(VALUE(SUBSTITUTE(実質収支比率等に係る経年分析!F$49,"▲","-"))),ROUND(VALUE(SUBSTITUTE(実質収支比率等に係る経年分析!F$49,"▲","-")),2),NA())</f>
        <v>6.05</v>
      </c>
      <c r="C21" s="159">
        <f>IF(ISNUMBER(VALUE(SUBSTITUTE(実質収支比率等に係る経年分析!G$49,"▲","-"))),ROUND(VALUE(SUBSTITUTE(実質収支比率等に係る経年分析!G$49,"▲","-")),2),NA())</f>
        <v>3.43</v>
      </c>
      <c r="D21" s="159">
        <f>IF(ISNUMBER(VALUE(SUBSTITUTE(実質収支比率等に係る経年分析!H$49,"▲","-"))),ROUND(VALUE(SUBSTITUTE(実質収支比率等に係る経年分析!H$49,"▲","-")),2),NA())</f>
        <v>5.44</v>
      </c>
      <c r="E21" s="159">
        <f>IF(ISNUMBER(VALUE(SUBSTITUTE(実質収支比率等に係る経年分析!I$49,"▲","-"))),ROUND(VALUE(SUBSTITUTE(実質収支比率等に係る経年分析!I$49,"▲","-")),2),NA())</f>
        <v>-0.05</v>
      </c>
      <c r="F21" s="159">
        <f>IF(ISNUMBER(VALUE(SUBSTITUTE(実質収支比率等に係る経年分析!J$49,"▲","-"))),ROUND(VALUE(SUBSTITUTE(実質収支比率等に係る経年分析!J$49,"▲","-")),2),NA())</f>
        <v>-0.4</v>
      </c>
    </row>
    <row r="24" spans="1:11" x14ac:dyDescent="0.2">
      <c r="A24" s="129" t="s">
        <v>51</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52</v>
      </c>
      <c r="C26" s="160" t="s">
        <v>53</v>
      </c>
      <c r="D26" s="160" t="s">
        <v>52</v>
      </c>
      <c r="E26" s="160" t="s">
        <v>53</v>
      </c>
      <c r="F26" s="160" t="s">
        <v>52</v>
      </c>
      <c r="G26" s="160" t="s">
        <v>53</v>
      </c>
      <c r="H26" s="160" t="s">
        <v>52</v>
      </c>
      <c r="I26" s="160" t="s">
        <v>53</v>
      </c>
      <c r="J26" s="160" t="s">
        <v>52</v>
      </c>
      <c r="K26" s="160" t="s">
        <v>53</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2">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2">
      <c r="A31" s="160" t="str">
        <f>IF(連結実質赤字比率に係る赤字・黒字の構成分析!C$39="",NA(),連結実質赤字比率に係る赤字・黒字の構成分析!C$39)</f>
        <v>鮭川村国民健康保険特別会計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2">
      <c r="A32" s="160" t="str">
        <f>IF(連結実質赤字比率に係る赤字・黒字の構成分析!C$38="",NA(),連結実質赤字比率に係る赤字・黒字の構成分析!C$38)</f>
        <v>鮭川村後期高齢者医療特別会計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x14ac:dyDescent="0.2">
      <c r="A33" s="160" t="str">
        <f>IF(連結実質赤字比率に係る赤字・黒字の構成分析!C$37="",NA(),連結実質赤字比率に係る赤字・黒字の構成分析!C$37)</f>
        <v>鮭川村農業集落排水事業特別会計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0.41</v>
      </c>
    </row>
    <row r="34" spans="1:16" x14ac:dyDescent="0.2">
      <c r="A34" s="160" t="str">
        <f>IF(連結実質赤字比率に係る赤字・黒字の構成分析!C$36="",NA(),連結実質赤字比率に係る赤字・黒字の構成分析!C$36)</f>
        <v>鮭川村簡易水道事業特別会計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0.63</v>
      </c>
    </row>
    <row r="35" spans="1:16" x14ac:dyDescent="0.2">
      <c r="A35" s="160" t="str">
        <f>IF(連結実質赤字比率に係る赤字・黒字の構成分析!C$35="",NA(),連結実質赤字比率に係る赤字・黒字の構成分析!C$35)</f>
        <v>鮭川村介護保険特別会計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1.1100000000000001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1.1499999999999999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2.41</v>
      </c>
    </row>
    <row r="36" spans="1:16" x14ac:dyDescent="0.2">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10.38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8.36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11.66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12.49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11.97</v>
      </c>
    </row>
    <row r="39" spans="1:16" x14ac:dyDescent="0.2">
      <c r="A39" s="129" t="s">
        <v>54</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2">
      <c r="A42" s="161" t="s">
        <v>57</v>
      </c>
      <c r="B42" s="161"/>
      <c r="C42" s="161"/>
      <c r="D42" s="161">
        <f>'実質公債費比率（分子）の構造'!K$52</f>
        <v>347</v>
      </c>
      <c r="E42" s="161"/>
      <c r="F42" s="161"/>
      <c r="G42" s="161">
        <f>'実質公債費比率（分子）の構造'!L$52</f>
        <v>354</v>
      </c>
      <c r="H42" s="161"/>
      <c r="I42" s="161"/>
      <c r="J42" s="161">
        <f>'実質公債費比率（分子）の構造'!M$52</f>
        <v>344</v>
      </c>
      <c r="K42" s="161"/>
      <c r="L42" s="161"/>
      <c r="M42" s="161">
        <f>'実質公債費比率（分子）の構造'!N$52</f>
        <v>323</v>
      </c>
      <c r="N42" s="161"/>
      <c r="O42" s="161"/>
      <c r="P42" s="161">
        <f>'実質公債費比率（分子）の構造'!O$52</f>
        <v>300</v>
      </c>
    </row>
    <row r="43" spans="1:16" x14ac:dyDescent="0.2">
      <c r="A43" s="161" t="s">
        <v>58</v>
      </c>
      <c r="B43" s="161">
        <f>'実質公債費比率（分子）の構造'!K$51</f>
        <v>1</v>
      </c>
      <c r="C43" s="161"/>
      <c r="D43" s="161"/>
      <c r="E43" s="161">
        <f>'実質公債費比率（分子）の構造'!L$51</f>
        <v>0</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x14ac:dyDescent="0.2">
      <c r="A44" s="161" t="s">
        <v>59</v>
      </c>
      <c r="B44" s="161">
        <f>'実質公債費比率（分子）の構造'!K$50</f>
        <v>1</v>
      </c>
      <c r="C44" s="161"/>
      <c r="D44" s="161"/>
      <c r="E44" s="161">
        <f>'実質公債費比率（分子）の構造'!L$50</f>
        <v>1</v>
      </c>
      <c r="F44" s="161"/>
      <c r="G44" s="161"/>
      <c r="H44" s="161">
        <f>'実質公債費比率（分子）の構造'!M$50</f>
        <v>1</v>
      </c>
      <c r="I44" s="161"/>
      <c r="J44" s="161"/>
      <c r="K44" s="161">
        <f>'実質公債費比率（分子）の構造'!N$50</f>
        <v>0</v>
      </c>
      <c r="L44" s="161"/>
      <c r="M44" s="161"/>
      <c r="N44" s="161">
        <f>'実質公債費比率（分子）の構造'!O$50</f>
        <v>0</v>
      </c>
      <c r="O44" s="161"/>
      <c r="P44" s="161"/>
    </row>
    <row r="45" spans="1:16" x14ac:dyDescent="0.2">
      <c r="A45" s="161" t="s">
        <v>60</v>
      </c>
      <c r="B45" s="161">
        <f>'実質公債費比率（分子）の構造'!K$49</f>
        <v>6</v>
      </c>
      <c r="C45" s="161"/>
      <c r="D45" s="161"/>
      <c r="E45" s="161">
        <f>'実質公債費比率（分子）の構造'!L$49</f>
        <v>6</v>
      </c>
      <c r="F45" s="161"/>
      <c r="G45" s="161"/>
      <c r="H45" s="161">
        <f>'実質公債費比率（分子）の構造'!M$49</f>
        <v>8</v>
      </c>
      <c r="I45" s="161"/>
      <c r="J45" s="161"/>
      <c r="K45" s="161">
        <f>'実質公債費比率（分子）の構造'!N$49</f>
        <v>7</v>
      </c>
      <c r="L45" s="161"/>
      <c r="M45" s="161"/>
      <c r="N45" s="161">
        <f>'実質公債費比率（分子）の構造'!O$49</f>
        <v>9</v>
      </c>
      <c r="O45" s="161"/>
      <c r="P45" s="161"/>
    </row>
    <row r="46" spans="1:16" x14ac:dyDescent="0.2">
      <c r="A46" s="161" t="s">
        <v>61</v>
      </c>
      <c r="B46" s="161">
        <f>'実質公債費比率（分子）の構造'!K$48</f>
        <v>93</v>
      </c>
      <c r="C46" s="161"/>
      <c r="D46" s="161"/>
      <c r="E46" s="161">
        <f>'実質公債費比率（分子）の構造'!L$48</f>
        <v>128</v>
      </c>
      <c r="F46" s="161"/>
      <c r="G46" s="161"/>
      <c r="H46" s="161">
        <f>'実質公債費比率（分子）の構造'!M$48</f>
        <v>125</v>
      </c>
      <c r="I46" s="161"/>
      <c r="J46" s="161"/>
      <c r="K46" s="161">
        <f>'実質公債費比率（分子）の構造'!N$48</f>
        <v>121</v>
      </c>
      <c r="L46" s="161"/>
      <c r="M46" s="161"/>
      <c r="N46" s="161">
        <f>'実質公債費比率（分子）の構造'!O$48</f>
        <v>113</v>
      </c>
      <c r="O46" s="161"/>
      <c r="P46" s="161"/>
    </row>
    <row r="47" spans="1:16" x14ac:dyDescent="0.2">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64</v>
      </c>
      <c r="B49" s="161">
        <f>'実質公債費比率（分子）の構造'!K$45</f>
        <v>445</v>
      </c>
      <c r="C49" s="161"/>
      <c r="D49" s="161"/>
      <c r="E49" s="161">
        <f>'実質公債費比率（分子）の構造'!L$45</f>
        <v>426</v>
      </c>
      <c r="F49" s="161"/>
      <c r="G49" s="161"/>
      <c r="H49" s="161">
        <f>'実質公債費比率（分子）の構造'!M$45</f>
        <v>413</v>
      </c>
      <c r="I49" s="161"/>
      <c r="J49" s="161"/>
      <c r="K49" s="161">
        <f>'実質公債費比率（分子）の構造'!N$45</f>
        <v>408</v>
      </c>
      <c r="L49" s="161"/>
      <c r="M49" s="161"/>
      <c r="N49" s="161">
        <f>'実質公債費比率（分子）の構造'!O$45</f>
        <v>391</v>
      </c>
      <c r="O49" s="161"/>
      <c r="P49" s="161"/>
    </row>
    <row r="50" spans="1:16" x14ac:dyDescent="0.2">
      <c r="A50" s="161" t="s">
        <v>65</v>
      </c>
      <c r="B50" s="161" t="e">
        <f>NA()</f>
        <v>#N/A</v>
      </c>
      <c r="C50" s="161">
        <f>IF(ISNUMBER('実質公債費比率（分子）の構造'!K$53),'実質公債費比率（分子）の構造'!K$53,NA())</f>
        <v>199</v>
      </c>
      <c r="D50" s="161" t="e">
        <f>NA()</f>
        <v>#N/A</v>
      </c>
      <c r="E50" s="161" t="e">
        <f>NA()</f>
        <v>#N/A</v>
      </c>
      <c r="F50" s="161">
        <f>IF(ISNUMBER('実質公債費比率（分子）の構造'!L$53),'実質公債費比率（分子）の構造'!L$53,NA())</f>
        <v>207</v>
      </c>
      <c r="G50" s="161" t="e">
        <f>NA()</f>
        <v>#N/A</v>
      </c>
      <c r="H50" s="161" t="e">
        <f>NA()</f>
        <v>#N/A</v>
      </c>
      <c r="I50" s="161">
        <f>IF(ISNUMBER('実質公債費比率（分子）の構造'!M$53),'実質公債費比率（分子）の構造'!M$53,NA())</f>
        <v>203</v>
      </c>
      <c r="J50" s="161" t="e">
        <f>NA()</f>
        <v>#N/A</v>
      </c>
      <c r="K50" s="161" t="e">
        <f>NA()</f>
        <v>#N/A</v>
      </c>
      <c r="L50" s="161">
        <f>IF(ISNUMBER('実質公債費比率（分子）の構造'!N$53),'実質公債費比率（分子）の構造'!N$53,NA())</f>
        <v>213</v>
      </c>
      <c r="M50" s="161" t="e">
        <f>NA()</f>
        <v>#N/A</v>
      </c>
      <c r="N50" s="161" t="e">
        <f>NA()</f>
        <v>#N/A</v>
      </c>
      <c r="O50" s="161">
        <f>IF(ISNUMBER('実質公債費比率（分子）の構造'!O$53),'実質公債費比率（分子）の構造'!O$53,NA())</f>
        <v>213</v>
      </c>
      <c r="P50" s="161" t="e">
        <f>NA()</f>
        <v>#N/A</v>
      </c>
    </row>
    <row r="53" spans="1:16" x14ac:dyDescent="0.2">
      <c r="A53" s="129" t="s">
        <v>66</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2">
      <c r="A56" s="160" t="s">
        <v>37</v>
      </c>
      <c r="B56" s="160"/>
      <c r="C56" s="160"/>
      <c r="D56" s="160">
        <f>'将来負担比率（分子）の構造'!I$52</f>
        <v>3140</v>
      </c>
      <c r="E56" s="160"/>
      <c r="F56" s="160"/>
      <c r="G56" s="160">
        <f>'将来負担比率（分子）の構造'!J$52</f>
        <v>2818</v>
      </c>
      <c r="H56" s="160"/>
      <c r="I56" s="160"/>
      <c r="J56" s="160">
        <f>'将来負担比率（分子）の構造'!K$52</f>
        <v>2876</v>
      </c>
      <c r="K56" s="160"/>
      <c r="L56" s="160"/>
      <c r="M56" s="160">
        <f>'将来負担比率（分子）の構造'!L$52</f>
        <v>2987</v>
      </c>
      <c r="N56" s="160"/>
      <c r="O56" s="160"/>
      <c r="P56" s="160">
        <f>'将来負担比率（分子）の構造'!M$52</f>
        <v>3004</v>
      </c>
    </row>
    <row r="57" spans="1:16" x14ac:dyDescent="0.2">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2">
      <c r="A58" s="160" t="s">
        <v>35</v>
      </c>
      <c r="B58" s="160"/>
      <c r="C58" s="160"/>
      <c r="D58" s="160">
        <f>'将来負担比率（分子）の構造'!I$50</f>
        <v>1118</v>
      </c>
      <c r="E58" s="160"/>
      <c r="F58" s="160"/>
      <c r="G58" s="160">
        <f>'将来負担比率（分子）の構造'!J$50</f>
        <v>1226</v>
      </c>
      <c r="H58" s="160"/>
      <c r="I58" s="160"/>
      <c r="J58" s="160">
        <f>'将来負担比率（分子）の構造'!K$50</f>
        <v>1380</v>
      </c>
      <c r="K58" s="160"/>
      <c r="L58" s="160"/>
      <c r="M58" s="160">
        <f>'将来負担比率（分子）の構造'!L$50</f>
        <v>1524</v>
      </c>
      <c r="N58" s="160"/>
      <c r="O58" s="160"/>
      <c r="P58" s="160">
        <f>'将来負担比率（分子）の構造'!M$50</f>
        <v>1577</v>
      </c>
    </row>
    <row r="59" spans="1:16" x14ac:dyDescent="0.2">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2">
      <c r="A62" s="160" t="s">
        <v>29</v>
      </c>
      <c r="B62" s="160">
        <f>'将来負担比率（分子）の構造'!I$45</f>
        <v>515</v>
      </c>
      <c r="C62" s="160"/>
      <c r="D62" s="160"/>
      <c r="E62" s="160">
        <f>'将来負担比率（分子）の構造'!J$45</f>
        <v>463</v>
      </c>
      <c r="F62" s="160"/>
      <c r="G62" s="160"/>
      <c r="H62" s="160">
        <f>'将来負担比率（分子）の構造'!K$45</f>
        <v>483</v>
      </c>
      <c r="I62" s="160"/>
      <c r="J62" s="160"/>
      <c r="K62" s="160">
        <f>'将来負担比率（分子）の構造'!L$45</f>
        <v>393</v>
      </c>
      <c r="L62" s="160"/>
      <c r="M62" s="160"/>
      <c r="N62" s="160">
        <f>'将来負担比率（分子）の構造'!M$45</f>
        <v>392</v>
      </c>
      <c r="O62" s="160"/>
      <c r="P62" s="160"/>
    </row>
    <row r="63" spans="1:16" x14ac:dyDescent="0.2">
      <c r="A63" s="160" t="s">
        <v>28</v>
      </c>
      <c r="B63" s="160">
        <f>'将来負担比率（分子）の構造'!I$44</f>
        <v>22</v>
      </c>
      <c r="C63" s="160"/>
      <c r="D63" s="160"/>
      <c r="E63" s="160">
        <f>'将来負担比率（分子）の構造'!J$44</f>
        <v>20</v>
      </c>
      <c r="F63" s="160"/>
      <c r="G63" s="160"/>
      <c r="H63" s="160">
        <f>'将来負担比率（分子）の構造'!K$44</f>
        <v>16</v>
      </c>
      <c r="I63" s="160"/>
      <c r="J63" s="160"/>
      <c r="K63" s="160">
        <f>'将来負担比率（分子）の構造'!L$44</f>
        <v>10</v>
      </c>
      <c r="L63" s="160"/>
      <c r="M63" s="160"/>
      <c r="N63" s="160">
        <f>'将来負担比率（分子）の構造'!M$44</f>
        <v>7</v>
      </c>
      <c r="O63" s="160"/>
      <c r="P63" s="160"/>
    </row>
    <row r="64" spans="1:16" x14ac:dyDescent="0.2">
      <c r="A64" s="160" t="s">
        <v>27</v>
      </c>
      <c r="B64" s="160">
        <f>'将来負担比率（分子）の構造'!I$43</f>
        <v>1182</v>
      </c>
      <c r="C64" s="160"/>
      <c r="D64" s="160"/>
      <c r="E64" s="160">
        <f>'将来負担比率（分子）の構造'!J$43</f>
        <v>1173</v>
      </c>
      <c r="F64" s="160"/>
      <c r="G64" s="160"/>
      <c r="H64" s="160">
        <f>'将来負担比率（分子）の構造'!K$43</f>
        <v>1162</v>
      </c>
      <c r="I64" s="160"/>
      <c r="J64" s="160"/>
      <c r="K64" s="160">
        <f>'将来負担比率（分子）の構造'!L$43</f>
        <v>1190</v>
      </c>
      <c r="L64" s="160"/>
      <c r="M64" s="160"/>
      <c r="N64" s="160">
        <f>'将来負担比率（分子）の構造'!M$43</f>
        <v>1085</v>
      </c>
      <c r="O64" s="160"/>
      <c r="P64" s="160"/>
    </row>
    <row r="65" spans="1:16" x14ac:dyDescent="0.2">
      <c r="A65" s="160" t="s">
        <v>26</v>
      </c>
      <c r="B65" s="160">
        <f>'将来負担比率（分子）の構造'!I$42</f>
        <v>157</v>
      </c>
      <c r="C65" s="160"/>
      <c r="D65" s="160"/>
      <c r="E65" s="160">
        <f>'将来負担比率（分子）の構造'!J$42</f>
        <v>156</v>
      </c>
      <c r="F65" s="160"/>
      <c r="G65" s="160"/>
      <c r="H65" s="160">
        <f>'将来負担比率（分子）の構造'!K$42</f>
        <v>58</v>
      </c>
      <c r="I65" s="160"/>
      <c r="J65" s="160"/>
      <c r="K65" s="160">
        <f>'将来負担比率（分子）の構造'!L$42</f>
        <v>1</v>
      </c>
      <c r="L65" s="160"/>
      <c r="M65" s="160"/>
      <c r="N65" s="160">
        <f>'将来負担比率（分子）の構造'!M$42</f>
        <v>11</v>
      </c>
      <c r="O65" s="160"/>
      <c r="P65" s="160"/>
    </row>
    <row r="66" spans="1:16" x14ac:dyDescent="0.2">
      <c r="A66" s="160" t="s">
        <v>25</v>
      </c>
      <c r="B66" s="160">
        <f>'将来負担比率（分子）の構造'!I$41</f>
        <v>3423</v>
      </c>
      <c r="C66" s="160"/>
      <c r="D66" s="160"/>
      <c r="E66" s="160">
        <f>'将来負担比率（分子）の構造'!J$41</f>
        <v>3228</v>
      </c>
      <c r="F66" s="160"/>
      <c r="G66" s="160"/>
      <c r="H66" s="160">
        <f>'将来負担比率（分子）の構造'!K$41</f>
        <v>3240</v>
      </c>
      <c r="I66" s="160"/>
      <c r="J66" s="160"/>
      <c r="K66" s="160">
        <f>'将来負担比率（分子）の構造'!L$41</f>
        <v>3367</v>
      </c>
      <c r="L66" s="160"/>
      <c r="M66" s="160"/>
      <c r="N66" s="160">
        <f>'将来負担比率（分子）の構造'!M$41</f>
        <v>3355</v>
      </c>
      <c r="O66" s="160"/>
      <c r="P66" s="160"/>
    </row>
    <row r="67" spans="1:16" x14ac:dyDescent="0.2">
      <c r="A67" s="160" t="s">
        <v>69</v>
      </c>
      <c r="B67" s="160" t="e">
        <f>NA()</f>
        <v>#N/A</v>
      </c>
      <c r="C67" s="160">
        <f>IF(ISNUMBER('将来負担比率（分子）の構造'!I$53), IF('将来負担比率（分子）の構造'!I$53 &lt; 0, 0, '将来負担比率（分子）の構造'!I$53), NA())</f>
        <v>1041</v>
      </c>
      <c r="D67" s="160" t="e">
        <f>NA()</f>
        <v>#N/A</v>
      </c>
      <c r="E67" s="160" t="e">
        <f>NA()</f>
        <v>#N/A</v>
      </c>
      <c r="F67" s="160">
        <f>IF(ISNUMBER('将来負担比率（分子）の構造'!J$53), IF('将来負担比率（分子）の構造'!J$53 &lt; 0, 0, '将来負担比率（分子）の構造'!J$53), NA())</f>
        <v>997</v>
      </c>
      <c r="G67" s="160" t="e">
        <f>NA()</f>
        <v>#N/A</v>
      </c>
      <c r="H67" s="160" t="e">
        <f>NA()</f>
        <v>#N/A</v>
      </c>
      <c r="I67" s="160">
        <f>IF(ISNUMBER('将来負担比率（分子）の構造'!K$53), IF('将来負担比率（分子）の構造'!K$53 &lt; 0, 0, '将来負担比率（分子）の構造'!K$53), NA())</f>
        <v>704</v>
      </c>
      <c r="J67" s="160" t="e">
        <f>NA()</f>
        <v>#N/A</v>
      </c>
      <c r="K67" s="160" t="e">
        <f>NA()</f>
        <v>#N/A</v>
      </c>
      <c r="L67" s="160">
        <f>IF(ISNUMBER('将来負担比率（分子）の構造'!L$53), IF('将来負担比率（分子）の構造'!L$53 &lt; 0, 0, '将来負担比率（分子）の構造'!L$53), NA())</f>
        <v>450</v>
      </c>
      <c r="M67" s="160" t="e">
        <f>NA()</f>
        <v>#N/A</v>
      </c>
      <c r="N67" s="160" t="e">
        <f>NA()</f>
        <v>#N/A</v>
      </c>
      <c r="O67" s="160">
        <f>IF(ISNUMBER('将来負担比率（分子）の構造'!M$53), IF('将来負担比率（分子）の構造'!M$53 &lt; 0, 0, '将来負担比率（分子）の構造'!M$53), NA())</f>
        <v>269</v>
      </c>
      <c r="P67" s="160" t="e">
        <f>NA()</f>
        <v>#N/A</v>
      </c>
    </row>
    <row r="70" spans="1:16" x14ac:dyDescent="0.2">
      <c r="A70" s="162" t="s">
        <v>70</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71</v>
      </c>
      <c r="B72" s="164">
        <f>基金残高に係る経年分析!F55</f>
        <v>854</v>
      </c>
      <c r="C72" s="164">
        <f>基金残高に係る経年分析!G55</f>
        <v>844</v>
      </c>
      <c r="D72" s="164">
        <f>基金残高に係る経年分析!H55</f>
        <v>855</v>
      </c>
    </row>
    <row r="73" spans="1:16" x14ac:dyDescent="0.2">
      <c r="A73" s="163" t="s">
        <v>72</v>
      </c>
      <c r="B73" s="164">
        <f>基金残高に係る経年分析!F56</f>
        <v>185</v>
      </c>
      <c r="C73" s="164">
        <f>基金残高に係る経年分析!G56</f>
        <v>205</v>
      </c>
      <c r="D73" s="164">
        <f>基金残高に係る経年分析!H56</f>
        <v>205</v>
      </c>
    </row>
    <row r="74" spans="1:16" x14ac:dyDescent="0.2">
      <c r="A74" s="163" t="s">
        <v>73</v>
      </c>
      <c r="B74" s="164">
        <f>基金残高に係る経年分析!F57</f>
        <v>243</v>
      </c>
      <c r="C74" s="164">
        <f>基金残高に係る経年分析!G57</f>
        <v>367</v>
      </c>
      <c r="D74" s="164">
        <f>基金残高に係る経年分析!H57</f>
        <v>391</v>
      </c>
    </row>
  </sheetData>
  <sheetProtection algorithmName="SHA-512" hashValue="EEC3+9L/qGGZ3QQbvG/XvG7u+BbYfgbKw10TSdaFcXXIQVQOBkqjYKxdRBFCSeVE1YplUwHBqDgzQAaj9fB+FA==" saltValue="jIVHWxyP2bDIZIMlrrB+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205" customWidth="1"/>
    <col min="96" max="133" width="1.6640625" style="221" customWidth="1"/>
    <col min="134" max="143" width="1.66406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2">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2">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2">
      <c r="B5" s="740" t="s">
        <v>220</v>
      </c>
      <c r="C5" s="741"/>
      <c r="D5" s="741"/>
      <c r="E5" s="741"/>
      <c r="F5" s="741"/>
      <c r="G5" s="741"/>
      <c r="H5" s="741"/>
      <c r="I5" s="741"/>
      <c r="J5" s="741"/>
      <c r="K5" s="741"/>
      <c r="L5" s="741"/>
      <c r="M5" s="741"/>
      <c r="N5" s="741"/>
      <c r="O5" s="741"/>
      <c r="P5" s="741"/>
      <c r="Q5" s="742"/>
      <c r="R5" s="706">
        <v>354401</v>
      </c>
      <c r="S5" s="707"/>
      <c r="T5" s="707"/>
      <c r="U5" s="707"/>
      <c r="V5" s="707"/>
      <c r="W5" s="707"/>
      <c r="X5" s="707"/>
      <c r="Y5" s="753"/>
      <c r="Z5" s="771">
        <v>8.5</v>
      </c>
      <c r="AA5" s="771"/>
      <c r="AB5" s="771"/>
      <c r="AC5" s="771"/>
      <c r="AD5" s="772">
        <v>354401</v>
      </c>
      <c r="AE5" s="772"/>
      <c r="AF5" s="772"/>
      <c r="AG5" s="772"/>
      <c r="AH5" s="772"/>
      <c r="AI5" s="772"/>
      <c r="AJ5" s="772"/>
      <c r="AK5" s="772"/>
      <c r="AL5" s="754">
        <v>16.7</v>
      </c>
      <c r="AM5" s="723"/>
      <c r="AN5" s="723"/>
      <c r="AO5" s="755"/>
      <c r="AP5" s="740" t="s">
        <v>221</v>
      </c>
      <c r="AQ5" s="741"/>
      <c r="AR5" s="741"/>
      <c r="AS5" s="741"/>
      <c r="AT5" s="741"/>
      <c r="AU5" s="741"/>
      <c r="AV5" s="741"/>
      <c r="AW5" s="741"/>
      <c r="AX5" s="741"/>
      <c r="AY5" s="741"/>
      <c r="AZ5" s="741"/>
      <c r="BA5" s="741"/>
      <c r="BB5" s="741"/>
      <c r="BC5" s="741"/>
      <c r="BD5" s="741"/>
      <c r="BE5" s="741"/>
      <c r="BF5" s="742"/>
      <c r="BG5" s="647">
        <v>353715</v>
      </c>
      <c r="BH5" s="648"/>
      <c r="BI5" s="648"/>
      <c r="BJ5" s="648"/>
      <c r="BK5" s="648"/>
      <c r="BL5" s="648"/>
      <c r="BM5" s="648"/>
      <c r="BN5" s="649"/>
      <c r="BO5" s="703">
        <v>99.8</v>
      </c>
      <c r="BP5" s="703"/>
      <c r="BQ5" s="703"/>
      <c r="BR5" s="703"/>
      <c r="BS5" s="704" t="s">
        <v>124</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2">
      <c r="B6" s="644" t="s">
        <v>225</v>
      </c>
      <c r="C6" s="645"/>
      <c r="D6" s="645"/>
      <c r="E6" s="645"/>
      <c r="F6" s="645"/>
      <c r="G6" s="645"/>
      <c r="H6" s="645"/>
      <c r="I6" s="645"/>
      <c r="J6" s="645"/>
      <c r="K6" s="645"/>
      <c r="L6" s="645"/>
      <c r="M6" s="645"/>
      <c r="N6" s="645"/>
      <c r="O6" s="645"/>
      <c r="P6" s="645"/>
      <c r="Q6" s="646"/>
      <c r="R6" s="647">
        <v>29219</v>
      </c>
      <c r="S6" s="648"/>
      <c r="T6" s="648"/>
      <c r="U6" s="648"/>
      <c r="V6" s="648"/>
      <c r="W6" s="648"/>
      <c r="X6" s="648"/>
      <c r="Y6" s="649"/>
      <c r="Z6" s="703">
        <v>0.7</v>
      </c>
      <c r="AA6" s="703"/>
      <c r="AB6" s="703"/>
      <c r="AC6" s="703"/>
      <c r="AD6" s="704">
        <v>29219</v>
      </c>
      <c r="AE6" s="704"/>
      <c r="AF6" s="704"/>
      <c r="AG6" s="704"/>
      <c r="AH6" s="704"/>
      <c r="AI6" s="704"/>
      <c r="AJ6" s="704"/>
      <c r="AK6" s="704"/>
      <c r="AL6" s="650">
        <v>1.4</v>
      </c>
      <c r="AM6" s="651"/>
      <c r="AN6" s="651"/>
      <c r="AO6" s="705"/>
      <c r="AP6" s="644" t="s">
        <v>226</v>
      </c>
      <c r="AQ6" s="645"/>
      <c r="AR6" s="645"/>
      <c r="AS6" s="645"/>
      <c r="AT6" s="645"/>
      <c r="AU6" s="645"/>
      <c r="AV6" s="645"/>
      <c r="AW6" s="645"/>
      <c r="AX6" s="645"/>
      <c r="AY6" s="645"/>
      <c r="AZ6" s="645"/>
      <c r="BA6" s="645"/>
      <c r="BB6" s="645"/>
      <c r="BC6" s="645"/>
      <c r="BD6" s="645"/>
      <c r="BE6" s="645"/>
      <c r="BF6" s="646"/>
      <c r="BG6" s="647">
        <v>353715</v>
      </c>
      <c r="BH6" s="648"/>
      <c r="BI6" s="648"/>
      <c r="BJ6" s="648"/>
      <c r="BK6" s="648"/>
      <c r="BL6" s="648"/>
      <c r="BM6" s="648"/>
      <c r="BN6" s="649"/>
      <c r="BO6" s="703">
        <v>99.8</v>
      </c>
      <c r="BP6" s="703"/>
      <c r="BQ6" s="703"/>
      <c r="BR6" s="703"/>
      <c r="BS6" s="704" t="s">
        <v>124</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7">
        <v>62509</v>
      </c>
      <c r="CS6" s="648"/>
      <c r="CT6" s="648"/>
      <c r="CU6" s="648"/>
      <c r="CV6" s="648"/>
      <c r="CW6" s="648"/>
      <c r="CX6" s="648"/>
      <c r="CY6" s="649"/>
      <c r="CZ6" s="754">
        <v>1.6</v>
      </c>
      <c r="DA6" s="723"/>
      <c r="DB6" s="723"/>
      <c r="DC6" s="757"/>
      <c r="DD6" s="635" t="s">
        <v>228</v>
      </c>
      <c r="DE6" s="648"/>
      <c r="DF6" s="648"/>
      <c r="DG6" s="648"/>
      <c r="DH6" s="648"/>
      <c r="DI6" s="648"/>
      <c r="DJ6" s="648"/>
      <c r="DK6" s="648"/>
      <c r="DL6" s="648"/>
      <c r="DM6" s="648"/>
      <c r="DN6" s="648"/>
      <c r="DO6" s="648"/>
      <c r="DP6" s="649"/>
      <c r="DQ6" s="635">
        <v>62509</v>
      </c>
      <c r="DR6" s="648"/>
      <c r="DS6" s="648"/>
      <c r="DT6" s="648"/>
      <c r="DU6" s="648"/>
      <c r="DV6" s="648"/>
      <c r="DW6" s="648"/>
      <c r="DX6" s="648"/>
      <c r="DY6" s="648"/>
      <c r="DZ6" s="648"/>
      <c r="EA6" s="648"/>
      <c r="EB6" s="648"/>
      <c r="EC6" s="684"/>
    </row>
    <row r="7" spans="2:143" ht="11.25" customHeight="1" x14ac:dyDescent="0.2">
      <c r="B7" s="644" t="s">
        <v>229</v>
      </c>
      <c r="C7" s="645"/>
      <c r="D7" s="645"/>
      <c r="E7" s="645"/>
      <c r="F7" s="645"/>
      <c r="G7" s="645"/>
      <c r="H7" s="645"/>
      <c r="I7" s="645"/>
      <c r="J7" s="645"/>
      <c r="K7" s="645"/>
      <c r="L7" s="645"/>
      <c r="M7" s="645"/>
      <c r="N7" s="645"/>
      <c r="O7" s="645"/>
      <c r="P7" s="645"/>
      <c r="Q7" s="646"/>
      <c r="R7" s="647">
        <v>723</v>
      </c>
      <c r="S7" s="648"/>
      <c r="T7" s="648"/>
      <c r="U7" s="648"/>
      <c r="V7" s="648"/>
      <c r="W7" s="648"/>
      <c r="X7" s="648"/>
      <c r="Y7" s="649"/>
      <c r="Z7" s="703">
        <v>0</v>
      </c>
      <c r="AA7" s="703"/>
      <c r="AB7" s="703"/>
      <c r="AC7" s="703"/>
      <c r="AD7" s="704">
        <v>723</v>
      </c>
      <c r="AE7" s="704"/>
      <c r="AF7" s="704"/>
      <c r="AG7" s="704"/>
      <c r="AH7" s="704"/>
      <c r="AI7" s="704"/>
      <c r="AJ7" s="704"/>
      <c r="AK7" s="704"/>
      <c r="AL7" s="650">
        <v>0</v>
      </c>
      <c r="AM7" s="651"/>
      <c r="AN7" s="651"/>
      <c r="AO7" s="705"/>
      <c r="AP7" s="644" t="s">
        <v>230</v>
      </c>
      <c r="AQ7" s="645"/>
      <c r="AR7" s="645"/>
      <c r="AS7" s="645"/>
      <c r="AT7" s="645"/>
      <c r="AU7" s="645"/>
      <c r="AV7" s="645"/>
      <c r="AW7" s="645"/>
      <c r="AX7" s="645"/>
      <c r="AY7" s="645"/>
      <c r="AZ7" s="645"/>
      <c r="BA7" s="645"/>
      <c r="BB7" s="645"/>
      <c r="BC7" s="645"/>
      <c r="BD7" s="645"/>
      <c r="BE7" s="645"/>
      <c r="BF7" s="646"/>
      <c r="BG7" s="647">
        <v>162471</v>
      </c>
      <c r="BH7" s="648"/>
      <c r="BI7" s="648"/>
      <c r="BJ7" s="648"/>
      <c r="BK7" s="648"/>
      <c r="BL7" s="648"/>
      <c r="BM7" s="648"/>
      <c r="BN7" s="649"/>
      <c r="BO7" s="703">
        <v>45.8</v>
      </c>
      <c r="BP7" s="703"/>
      <c r="BQ7" s="703"/>
      <c r="BR7" s="703"/>
      <c r="BS7" s="704" t="s">
        <v>228</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7">
        <v>1033994</v>
      </c>
      <c r="CS7" s="648"/>
      <c r="CT7" s="648"/>
      <c r="CU7" s="648"/>
      <c r="CV7" s="648"/>
      <c r="CW7" s="648"/>
      <c r="CX7" s="648"/>
      <c r="CY7" s="649"/>
      <c r="CZ7" s="703">
        <v>26.5</v>
      </c>
      <c r="DA7" s="703"/>
      <c r="DB7" s="703"/>
      <c r="DC7" s="703"/>
      <c r="DD7" s="635">
        <v>19477</v>
      </c>
      <c r="DE7" s="648"/>
      <c r="DF7" s="648"/>
      <c r="DG7" s="648"/>
      <c r="DH7" s="648"/>
      <c r="DI7" s="648"/>
      <c r="DJ7" s="648"/>
      <c r="DK7" s="648"/>
      <c r="DL7" s="648"/>
      <c r="DM7" s="648"/>
      <c r="DN7" s="648"/>
      <c r="DO7" s="648"/>
      <c r="DP7" s="649"/>
      <c r="DQ7" s="635">
        <v>756247</v>
      </c>
      <c r="DR7" s="648"/>
      <c r="DS7" s="648"/>
      <c r="DT7" s="648"/>
      <c r="DU7" s="648"/>
      <c r="DV7" s="648"/>
      <c r="DW7" s="648"/>
      <c r="DX7" s="648"/>
      <c r="DY7" s="648"/>
      <c r="DZ7" s="648"/>
      <c r="EA7" s="648"/>
      <c r="EB7" s="648"/>
      <c r="EC7" s="684"/>
    </row>
    <row r="8" spans="2:143" ht="11.25" customHeight="1" x14ac:dyDescent="0.2">
      <c r="B8" s="644" t="s">
        <v>232</v>
      </c>
      <c r="C8" s="645"/>
      <c r="D8" s="645"/>
      <c r="E8" s="645"/>
      <c r="F8" s="645"/>
      <c r="G8" s="645"/>
      <c r="H8" s="645"/>
      <c r="I8" s="645"/>
      <c r="J8" s="645"/>
      <c r="K8" s="645"/>
      <c r="L8" s="645"/>
      <c r="M8" s="645"/>
      <c r="N8" s="645"/>
      <c r="O8" s="645"/>
      <c r="P8" s="645"/>
      <c r="Q8" s="646"/>
      <c r="R8" s="647">
        <v>948</v>
      </c>
      <c r="S8" s="648"/>
      <c r="T8" s="648"/>
      <c r="U8" s="648"/>
      <c r="V8" s="648"/>
      <c r="W8" s="648"/>
      <c r="X8" s="648"/>
      <c r="Y8" s="649"/>
      <c r="Z8" s="703">
        <v>0</v>
      </c>
      <c r="AA8" s="703"/>
      <c r="AB8" s="703"/>
      <c r="AC8" s="703"/>
      <c r="AD8" s="704">
        <v>948</v>
      </c>
      <c r="AE8" s="704"/>
      <c r="AF8" s="704"/>
      <c r="AG8" s="704"/>
      <c r="AH8" s="704"/>
      <c r="AI8" s="704"/>
      <c r="AJ8" s="704"/>
      <c r="AK8" s="704"/>
      <c r="AL8" s="650">
        <v>0</v>
      </c>
      <c r="AM8" s="651"/>
      <c r="AN8" s="651"/>
      <c r="AO8" s="705"/>
      <c r="AP8" s="644" t="s">
        <v>233</v>
      </c>
      <c r="AQ8" s="645"/>
      <c r="AR8" s="645"/>
      <c r="AS8" s="645"/>
      <c r="AT8" s="645"/>
      <c r="AU8" s="645"/>
      <c r="AV8" s="645"/>
      <c r="AW8" s="645"/>
      <c r="AX8" s="645"/>
      <c r="AY8" s="645"/>
      <c r="AZ8" s="645"/>
      <c r="BA8" s="645"/>
      <c r="BB8" s="645"/>
      <c r="BC8" s="645"/>
      <c r="BD8" s="645"/>
      <c r="BE8" s="645"/>
      <c r="BF8" s="646"/>
      <c r="BG8" s="647">
        <v>6741</v>
      </c>
      <c r="BH8" s="648"/>
      <c r="BI8" s="648"/>
      <c r="BJ8" s="648"/>
      <c r="BK8" s="648"/>
      <c r="BL8" s="648"/>
      <c r="BM8" s="648"/>
      <c r="BN8" s="649"/>
      <c r="BO8" s="703">
        <v>1.9</v>
      </c>
      <c r="BP8" s="703"/>
      <c r="BQ8" s="703"/>
      <c r="BR8" s="703"/>
      <c r="BS8" s="635" t="s">
        <v>124</v>
      </c>
      <c r="BT8" s="648"/>
      <c r="BU8" s="648"/>
      <c r="BV8" s="648"/>
      <c r="BW8" s="648"/>
      <c r="BX8" s="648"/>
      <c r="BY8" s="648"/>
      <c r="BZ8" s="648"/>
      <c r="CA8" s="648"/>
      <c r="CB8" s="684"/>
      <c r="CD8" s="685" t="s">
        <v>234</v>
      </c>
      <c r="CE8" s="682"/>
      <c r="CF8" s="682"/>
      <c r="CG8" s="682"/>
      <c r="CH8" s="682"/>
      <c r="CI8" s="682"/>
      <c r="CJ8" s="682"/>
      <c r="CK8" s="682"/>
      <c r="CL8" s="682"/>
      <c r="CM8" s="682"/>
      <c r="CN8" s="682"/>
      <c r="CO8" s="682"/>
      <c r="CP8" s="682"/>
      <c r="CQ8" s="683"/>
      <c r="CR8" s="647">
        <v>707121</v>
      </c>
      <c r="CS8" s="648"/>
      <c r="CT8" s="648"/>
      <c r="CU8" s="648"/>
      <c r="CV8" s="648"/>
      <c r="CW8" s="648"/>
      <c r="CX8" s="648"/>
      <c r="CY8" s="649"/>
      <c r="CZ8" s="703">
        <v>18.100000000000001</v>
      </c>
      <c r="DA8" s="703"/>
      <c r="DB8" s="703"/>
      <c r="DC8" s="703"/>
      <c r="DD8" s="635">
        <v>9607</v>
      </c>
      <c r="DE8" s="648"/>
      <c r="DF8" s="648"/>
      <c r="DG8" s="648"/>
      <c r="DH8" s="648"/>
      <c r="DI8" s="648"/>
      <c r="DJ8" s="648"/>
      <c r="DK8" s="648"/>
      <c r="DL8" s="648"/>
      <c r="DM8" s="648"/>
      <c r="DN8" s="648"/>
      <c r="DO8" s="648"/>
      <c r="DP8" s="649"/>
      <c r="DQ8" s="635">
        <v>472695</v>
      </c>
      <c r="DR8" s="648"/>
      <c r="DS8" s="648"/>
      <c r="DT8" s="648"/>
      <c r="DU8" s="648"/>
      <c r="DV8" s="648"/>
      <c r="DW8" s="648"/>
      <c r="DX8" s="648"/>
      <c r="DY8" s="648"/>
      <c r="DZ8" s="648"/>
      <c r="EA8" s="648"/>
      <c r="EB8" s="648"/>
      <c r="EC8" s="684"/>
    </row>
    <row r="9" spans="2:143" ht="11.25" customHeight="1" x14ac:dyDescent="0.2">
      <c r="B9" s="644" t="s">
        <v>235</v>
      </c>
      <c r="C9" s="645"/>
      <c r="D9" s="645"/>
      <c r="E9" s="645"/>
      <c r="F9" s="645"/>
      <c r="G9" s="645"/>
      <c r="H9" s="645"/>
      <c r="I9" s="645"/>
      <c r="J9" s="645"/>
      <c r="K9" s="645"/>
      <c r="L9" s="645"/>
      <c r="M9" s="645"/>
      <c r="N9" s="645"/>
      <c r="O9" s="645"/>
      <c r="P9" s="645"/>
      <c r="Q9" s="646"/>
      <c r="R9" s="647">
        <v>967</v>
      </c>
      <c r="S9" s="648"/>
      <c r="T9" s="648"/>
      <c r="U9" s="648"/>
      <c r="V9" s="648"/>
      <c r="W9" s="648"/>
      <c r="X9" s="648"/>
      <c r="Y9" s="649"/>
      <c r="Z9" s="703">
        <v>0</v>
      </c>
      <c r="AA9" s="703"/>
      <c r="AB9" s="703"/>
      <c r="AC9" s="703"/>
      <c r="AD9" s="704">
        <v>967</v>
      </c>
      <c r="AE9" s="704"/>
      <c r="AF9" s="704"/>
      <c r="AG9" s="704"/>
      <c r="AH9" s="704"/>
      <c r="AI9" s="704"/>
      <c r="AJ9" s="704"/>
      <c r="AK9" s="704"/>
      <c r="AL9" s="650">
        <v>0</v>
      </c>
      <c r="AM9" s="651"/>
      <c r="AN9" s="651"/>
      <c r="AO9" s="705"/>
      <c r="AP9" s="644" t="s">
        <v>236</v>
      </c>
      <c r="AQ9" s="645"/>
      <c r="AR9" s="645"/>
      <c r="AS9" s="645"/>
      <c r="AT9" s="645"/>
      <c r="AU9" s="645"/>
      <c r="AV9" s="645"/>
      <c r="AW9" s="645"/>
      <c r="AX9" s="645"/>
      <c r="AY9" s="645"/>
      <c r="AZ9" s="645"/>
      <c r="BA9" s="645"/>
      <c r="BB9" s="645"/>
      <c r="BC9" s="645"/>
      <c r="BD9" s="645"/>
      <c r="BE9" s="645"/>
      <c r="BF9" s="646"/>
      <c r="BG9" s="647">
        <v>131897</v>
      </c>
      <c r="BH9" s="648"/>
      <c r="BI9" s="648"/>
      <c r="BJ9" s="648"/>
      <c r="BK9" s="648"/>
      <c r="BL9" s="648"/>
      <c r="BM9" s="648"/>
      <c r="BN9" s="649"/>
      <c r="BO9" s="703">
        <v>37.200000000000003</v>
      </c>
      <c r="BP9" s="703"/>
      <c r="BQ9" s="703"/>
      <c r="BR9" s="703"/>
      <c r="BS9" s="635" t="s">
        <v>124</v>
      </c>
      <c r="BT9" s="648"/>
      <c r="BU9" s="648"/>
      <c r="BV9" s="648"/>
      <c r="BW9" s="648"/>
      <c r="BX9" s="648"/>
      <c r="BY9" s="648"/>
      <c r="BZ9" s="648"/>
      <c r="CA9" s="648"/>
      <c r="CB9" s="684"/>
      <c r="CD9" s="685" t="s">
        <v>237</v>
      </c>
      <c r="CE9" s="682"/>
      <c r="CF9" s="682"/>
      <c r="CG9" s="682"/>
      <c r="CH9" s="682"/>
      <c r="CI9" s="682"/>
      <c r="CJ9" s="682"/>
      <c r="CK9" s="682"/>
      <c r="CL9" s="682"/>
      <c r="CM9" s="682"/>
      <c r="CN9" s="682"/>
      <c r="CO9" s="682"/>
      <c r="CP9" s="682"/>
      <c r="CQ9" s="683"/>
      <c r="CR9" s="647">
        <v>194964</v>
      </c>
      <c r="CS9" s="648"/>
      <c r="CT9" s="648"/>
      <c r="CU9" s="648"/>
      <c r="CV9" s="648"/>
      <c r="CW9" s="648"/>
      <c r="CX9" s="648"/>
      <c r="CY9" s="649"/>
      <c r="CZ9" s="703">
        <v>5</v>
      </c>
      <c r="DA9" s="703"/>
      <c r="DB9" s="703"/>
      <c r="DC9" s="703"/>
      <c r="DD9" s="635">
        <v>7575</v>
      </c>
      <c r="DE9" s="648"/>
      <c r="DF9" s="648"/>
      <c r="DG9" s="648"/>
      <c r="DH9" s="648"/>
      <c r="DI9" s="648"/>
      <c r="DJ9" s="648"/>
      <c r="DK9" s="648"/>
      <c r="DL9" s="648"/>
      <c r="DM9" s="648"/>
      <c r="DN9" s="648"/>
      <c r="DO9" s="648"/>
      <c r="DP9" s="649"/>
      <c r="DQ9" s="635">
        <v>183451</v>
      </c>
      <c r="DR9" s="648"/>
      <c r="DS9" s="648"/>
      <c r="DT9" s="648"/>
      <c r="DU9" s="648"/>
      <c r="DV9" s="648"/>
      <c r="DW9" s="648"/>
      <c r="DX9" s="648"/>
      <c r="DY9" s="648"/>
      <c r="DZ9" s="648"/>
      <c r="EA9" s="648"/>
      <c r="EB9" s="648"/>
      <c r="EC9" s="684"/>
    </row>
    <row r="10" spans="2:143" ht="11.25" customHeight="1" x14ac:dyDescent="0.2">
      <c r="B10" s="644" t="s">
        <v>238</v>
      </c>
      <c r="C10" s="645"/>
      <c r="D10" s="645"/>
      <c r="E10" s="645"/>
      <c r="F10" s="645"/>
      <c r="G10" s="645"/>
      <c r="H10" s="645"/>
      <c r="I10" s="645"/>
      <c r="J10" s="645"/>
      <c r="K10" s="645"/>
      <c r="L10" s="645"/>
      <c r="M10" s="645"/>
      <c r="N10" s="645"/>
      <c r="O10" s="645"/>
      <c r="P10" s="645"/>
      <c r="Q10" s="646"/>
      <c r="R10" s="647" t="s">
        <v>124</v>
      </c>
      <c r="S10" s="648"/>
      <c r="T10" s="648"/>
      <c r="U10" s="648"/>
      <c r="V10" s="648"/>
      <c r="W10" s="648"/>
      <c r="X10" s="648"/>
      <c r="Y10" s="649"/>
      <c r="Z10" s="703" t="s">
        <v>124</v>
      </c>
      <c r="AA10" s="703"/>
      <c r="AB10" s="703"/>
      <c r="AC10" s="703"/>
      <c r="AD10" s="704" t="s">
        <v>124</v>
      </c>
      <c r="AE10" s="704"/>
      <c r="AF10" s="704"/>
      <c r="AG10" s="704"/>
      <c r="AH10" s="704"/>
      <c r="AI10" s="704"/>
      <c r="AJ10" s="704"/>
      <c r="AK10" s="704"/>
      <c r="AL10" s="650" t="s">
        <v>124</v>
      </c>
      <c r="AM10" s="651"/>
      <c r="AN10" s="651"/>
      <c r="AO10" s="705"/>
      <c r="AP10" s="644" t="s">
        <v>239</v>
      </c>
      <c r="AQ10" s="645"/>
      <c r="AR10" s="645"/>
      <c r="AS10" s="645"/>
      <c r="AT10" s="645"/>
      <c r="AU10" s="645"/>
      <c r="AV10" s="645"/>
      <c r="AW10" s="645"/>
      <c r="AX10" s="645"/>
      <c r="AY10" s="645"/>
      <c r="AZ10" s="645"/>
      <c r="BA10" s="645"/>
      <c r="BB10" s="645"/>
      <c r="BC10" s="645"/>
      <c r="BD10" s="645"/>
      <c r="BE10" s="645"/>
      <c r="BF10" s="646"/>
      <c r="BG10" s="647">
        <v>7107</v>
      </c>
      <c r="BH10" s="648"/>
      <c r="BI10" s="648"/>
      <c r="BJ10" s="648"/>
      <c r="BK10" s="648"/>
      <c r="BL10" s="648"/>
      <c r="BM10" s="648"/>
      <c r="BN10" s="649"/>
      <c r="BO10" s="703">
        <v>2</v>
      </c>
      <c r="BP10" s="703"/>
      <c r="BQ10" s="703"/>
      <c r="BR10" s="703"/>
      <c r="BS10" s="635" t="s">
        <v>228</v>
      </c>
      <c r="BT10" s="648"/>
      <c r="BU10" s="648"/>
      <c r="BV10" s="648"/>
      <c r="BW10" s="648"/>
      <c r="BX10" s="648"/>
      <c r="BY10" s="648"/>
      <c r="BZ10" s="648"/>
      <c r="CA10" s="648"/>
      <c r="CB10" s="684"/>
      <c r="CD10" s="685" t="s">
        <v>240</v>
      </c>
      <c r="CE10" s="682"/>
      <c r="CF10" s="682"/>
      <c r="CG10" s="682"/>
      <c r="CH10" s="682"/>
      <c r="CI10" s="682"/>
      <c r="CJ10" s="682"/>
      <c r="CK10" s="682"/>
      <c r="CL10" s="682"/>
      <c r="CM10" s="682"/>
      <c r="CN10" s="682"/>
      <c r="CO10" s="682"/>
      <c r="CP10" s="682"/>
      <c r="CQ10" s="683"/>
      <c r="CR10" s="647">
        <v>6178</v>
      </c>
      <c r="CS10" s="648"/>
      <c r="CT10" s="648"/>
      <c r="CU10" s="648"/>
      <c r="CV10" s="648"/>
      <c r="CW10" s="648"/>
      <c r="CX10" s="648"/>
      <c r="CY10" s="649"/>
      <c r="CZ10" s="703">
        <v>0.2</v>
      </c>
      <c r="DA10" s="703"/>
      <c r="DB10" s="703"/>
      <c r="DC10" s="703"/>
      <c r="DD10" s="635" t="s">
        <v>228</v>
      </c>
      <c r="DE10" s="648"/>
      <c r="DF10" s="648"/>
      <c r="DG10" s="648"/>
      <c r="DH10" s="648"/>
      <c r="DI10" s="648"/>
      <c r="DJ10" s="648"/>
      <c r="DK10" s="648"/>
      <c r="DL10" s="648"/>
      <c r="DM10" s="648"/>
      <c r="DN10" s="648"/>
      <c r="DO10" s="648"/>
      <c r="DP10" s="649"/>
      <c r="DQ10" s="635">
        <v>178</v>
      </c>
      <c r="DR10" s="648"/>
      <c r="DS10" s="648"/>
      <c r="DT10" s="648"/>
      <c r="DU10" s="648"/>
      <c r="DV10" s="648"/>
      <c r="DW10" s="648"/>
      <c r="DX10" s="648"/>
      <c r="DY10" s="648"/>
      <c r="DZ10" s="648"/>
      <c r="EA10" s="648"/>
      <c r="EB10" s="648"/>
      <c r="EC10" s="684"/>
    </row>
    <row r="11" spans="2:143" ht="11.25" customHeight="1" x14ac:dyDescent="0.2">
      <c r="B11" s="644" t="s">
        <v>241</v>
      </c>
      <c r="C11" s="645"/>
      <c r="D11" s="645"/>
      <c r="E11" s="645"/>
      <c r="F11" s="645"/>
      <c r="G11" s="645"/>
      <c r="H11" s="645"/>
      <c r="I11" s="645"/>
      <c r="J11" s="645"/>
      <c r="K11" s="645"/>
      <c r="L11" s="645"/>
      <c r="M11" s="645"/>
      <c r="N11" s="645"/>
      <c r="O11" s="645"/>
      <c r="P11" s="645"/>
      <c r="Q11" s="646"/>
      <c r="R11" s="647" t="s">
        <v>228</v>
      </c>
      <c r="S11" s="648"/>
      <c r="T11" s="648"/>
      <c r="U11" s="648"/>
      <c r="V11" s="648"/>
      <c r="W11" s="648"/>
      <c r="X11" s="648"/>
      <c r="Y11" s="649"/>
      <c r="Z11" s="703" t="s">
        <v>124</v>
      </c>
      <c r="AA11" s="703"/>
      <c r="AB11" s="703"/>
      <c r="AC11" s="703"/>
      <c r="AD11" s="704" t="s">
        <v>124</v>
      </c>
      <c r="AE11" s="704"/>
      <c r="AF11" s="704"/>
      <c r="AG11" s="704"/>
      <c r="AH11" s="704"/>
      <c r="AI11" s="704"/>
      <c r="AJ11" s="704"/>
      <c r="AK11" s="704"/>
      <c r="AL11" s="650" t="s">
        <v>124</v>
      </c>
      <c r="AM11" s="651"/>
      <c r="AN11" s="651"/>
      <c r="AO11" s="705"/>
      <c r="AP11" s="644" t="s">
        <v>242</v>
      </c>
      <c r="AQ11" s="645"/>
      <c r="AR11" s="645"/>
      <c r="AS11" s="645"/>
      <c r="AT11" s="645"/>
      <c r="AU11" s="645"/>
      <c r="AV11" s="645"/>
      <c r="AW11" s="645"/>
      <c r="AX11" s="645"/>
      <c r="AY11" s="645"/>
      <c r="AZ11" s="645"/>
      <c r="BA11" s="645"/>
      <c r="BB11" s="645"/>
      <c r="BC11" s="645"/>
      <c r="BD11" s="645"/>
      <c r="BE11" s="645"/>
      <c r="BF11" s="646"/>
      <c r="BG11" s="647">
        <v>16726</v>
      </c>
      <c r="BH11" s="648"/>
      <c r="BI11" s="648"/>
      <c r="BJ11" s="648"/>
      <c r="BK11" s="648"/>
      <c r="BL11" s="648"/>
      <c r="BM11" s="648"/>
      <c r="BN11" s="649"/>
      <c r="BO11" s="703">
        <v>4.7</v>
      </c>
      <c r="BP11" s="703"/>
      <c r="BQ11" s="703"/>
      <c r="BR11" s="703"/>
      <c r="BS11" s="635" t="s">
        <v>124</v>
      </c>
      <c r="BT11" s="648"/>
      <c r="BU11" s="648"/>
      <c r="BV11" s="648"/>
      <c r="BW11" s="648"/>
      <c r="BX11" s="648"/>
      <c r="BY11" s="648"/>
      <c r="BZ11" s="648"/>
      <c r="CA11" s="648"/>
      <c r="CB11" s="684"/>
      <c r="CD11" s="685" t="s">
        <v>243</v>
      </c>
      <c r="CE11" s="682"/>
      <c r="CF11" s="682"/>
      <c r="CG11" s="682"/>
      <c r="CH11" s="682"/>
      <c r="CI11" s="682"/>
      <c r="CJ11" s="682"/>
      <c r="CK11" s="682"/>
      <c r="CL11" s="682"/>
      <c r="CM11" s="682"/>
      <c r="CN11" s="682"/>
      <c r="CO11" s="682"/>
      <c r="CP11" s="682"/>
      <c r="CQ11" s="683"/>
      <c r="CR11" s="647">
        <v>533831</v>
      </c>
      <c r="CS11" s="648"/>
      <c r="CT11" s="648"/>
      <c r="CU11" s="648"/>
      <c r="CV11" s="648"/>
      <c r="CW11" s="648"/>
      <c r="CX11" s="648"/>
      <c r="CY11" s="649"/>
      <c r="CZ11" s="703">
        <v>13.7</v>
      </c>
      <c r="DA11" s="703"/>
      <c r="DB11" s="703"/>
      <c r="DC11" s="703"/>
      <c r="DD11" s="635">
        <v>127489</v>
      </c>
      <c r="DE11" s="648"/>
      <c r="DF11" s="648"/>
      <c r="DG11" s="648"/>
      <c r="DH11" s="648"/>
      <c r="DI11" s="648"/>
      <c r="DJ11" s="648"/>
      <c r="DK11" s="648"/>
      <c r="DL11" s="648"/>
      <c r="DM11" s="648"/>
      <c r="DN11" s="648"/>
      <c r="DO11" s="648"/>
      <c r="DP11" s="649"/>
      <c r="DQ11" s="635">
        <v>285918</v>
      </c>
      <c r="DR11" s="648"/>
      <c r="DS11" s="648"/>
      <c r="DT11" s="648"/>
      <c r="DU11" s="648"/>
      <c r="DV11" s="648"/>
      <c r="DW11" s="648"/>
      <c r="DX11" s="648"/>
      <c r="DY11" s="648"/>
      <c r="DZ11" s="648"/>
      <c r="EA11" s="648"/>
      <c r="EB11" s="648"/>
      <c r="EC11" s="684"/>
    </row>
    <row r="12" spans="2:143" ht="11.25" customHeight="1" x14ac:dyDescent="0.2">
      <c r="B12" s="644" t="s">
        <v>244</v>
      </c>
      <c r="C12" s="645"/>
      <c r="D12" s="645"/>
      <c r="E12" s="645"/>
      <c r="F12" s="645"/>
      <c r="G12" s="645"/>
      <c r="H12" s="645"/>
      <c r="I12" s="645"/>
      <c r="J12" s="645"/>
      <c r="K12" s="645"/>
      <c r="L12" s="645"/>
      <c r="M12" s="645"/>
      <c r="N12" s="645"/>
      <c r="O12" s="645"/>
      <c r="P12" s="645"/>
      <c r="Q12" s="646"/>
      <c r="R12" s="647">
        <v>70238</v>
      </c>
      <c r="S12" s="648"/>
      <c r="T12" s="648"/>
      <c r="U12" s="648"/>
      <c r="V12" s="648"/>
      <c r="W12" s="648"/>
      <c r="X12" s="648"/>
      <c r="Y12" s="649"/>
      <c r="Z12" s="703">
        <v>1.7</v>
      </c>
      <c r="AA12" s="703"/>
      <c r="AB12" s="703"/>
      <c r="AC12" s="703"/>
      <c r="AD12" s="704">
        <v>70238</v>
      </c>
      <c r="AE12" s="704"/>
      <c r="AF12" s="704"/>
      <c r="AG12" s="704"/>
      <c r="AH12" s="704"/>
      <c r="AI12" s="704"/>
      <c r="AJ12" s="704"/>
      <c r="AK12" s="704"/>
      <c r="AL12" s="650">
        <v>3.3</v>
      </c>
      <c r="AM12" s="651"/>
      <c r="AN12" s="651"/>
      <c r="AO12" s="705"/>
      <c r="AP12" s="644" t="s">
        <v>245</v>
      </c>
      <c r="AQ12" s="645"/>
      <c r="AR12" s="645"/>
      <c r="AS12" s="645"/>
      <c r="AT12" s="645"/>
      <c r="AU12" s="645"/>
      <c r="AV12" s="645"/>
      <c r="AW12" s="645"/>
      <c r="AX12" s="645"/>
      <c r="AY12" s="645"/>
      <c r="AZ12" s="645"/>
      <c r="BA12" s="645"/>
      <c r="BB12" s="645"/>
      <c r="BC12" s="645"/>
      <c r="BD12" s="645"/>
      <c r="BE12" s="645"/>
      <c r="BF12" s="646"/>
      <c r="BG12" s="647">
        <v>166114</v>
      </c>
      <c r="BH12" s="648"/>
      <c r="BI12" s="648"/>
      <c r="BJ12" s="648"/>
      <c r="BK12" s="648"/>
      <c r="BL12" s="648"/>
      <c r="BM12" s="648"/>
      <c r="BN12" s="649"/>
      <c r="BO12" s="703">
        <v>46.9</v>
      </c>
      <c r="BP12" s="703"/>
      <c r="BQ12" s="703"/>
      <c r="BR12" s="703"/>
      <c r="BS12" s="635" t="s">
        <v>124</v>
      </c>
      <c r="BT12" s="648"/>
      <c r="BU12" s="648"/>
      <c r="BV12" s="648"/>
      <c r="BW12" s="648"/>
      <c r="BX12" s="648"/>
      <c r="BY12" s="648"/>
      <c r="BZ12" s="648"/>
      <c r="CA12" s="648"/>
      <c r="CB12" s="684"/>
      <c r="CD12" s="685" t="s">
        <v>246</v>
      </c>
      <c r="CE12" s="682"/>
      <c r="CF12" s="682"/>
      <c r="CG12" s="682"/>
      <c r="CH12" s="682"/>
      <c r="CI12" s="682"/>
      <c r="CJ12" s="682"/>
      <c r="CK12" s="682"/>
      <c r="CL12" s="682"/>
      <c r="CM12" s="682"/>
      <c r="CN12" s="682"/>
      <c r="CO12" s="682"/>
      <c r="CP12" s="682"/>
      <c r="CQ12" s="683"/>
      <c r="CR12" s="647">
        <v>41191</v>
      </c>
      <c r="CS12" s="648"/>
      <c r="CT12" s="648"/>
      <c r="CU12" s="648"/>
      <c r="CV12" s="648"/>
      <c r="CW12" s="648"/>
      <c r="CX12" s="648"/>
      <c r="CY12" s="649"/>
      <c r="CZ12" s="703">
        <v>1.1000000000000001</v>
      </c>
      <c r="DA12" s="703"/>
      <c r="DB12" s="703"/>
      <c r="DC12" s="703"/>
      <c r="DD12" s="635">
        <v>304</v>
      </c>
      <c r="DE12" s="648"/>
      <c r="DF12" s="648"/>
      <c r="DG12" s="648"/>
      <c r="DH12" s="648"/>
      <c r="DI12" s="648"/>
      <c r="DJ12" s="648"/>
      <c r="DK12" s="648"/>
      <c r="DL12" s="648"/>
      <c r="DM12" s="648"/>
      <c r="DN12" s="648"/>
      <c r="DO12" s="648"/>
      <c r="DP12" s="649"/>
      <c r="DQ12" s="635">
        <v>29782</v>
      </c>
      <c r="DR12" s="648"/>
      <c r="DS12" s="648"/>
      <c r="DT12" s="648"/>
      <c r="DU12" s="648"/>
      <c r="DV12" s="648"/>
      <c r="DW12" s="648"/>
      <c r="DX12" s="648"/>
      <c r="DY12" s="648"/>
      <c r="DZ12" s="648"/>
      <c r="EA12" s="648"/>
      <c r="EB12" s="648"/>
      <c r="EC12" s="684"/>
    </row>
    <row r="13" spans="2:143" ht="11.25" customHeight="1" x14ac:dyDescent="0.2">
      <c r="B13" s="644" t="s">
        <v>247</v>
      </c>
      <c r="C13" s="645"/>
      <c r="D13" s="645"/>
      <c r="E13" s="645"/>
      <c r="F13" s="645"/>
      <c r="G13" s="645"/>
      <c r="H13" s="645"/>
      <c r="I13" s="645"/>
      <c r="J13" s="645"/>
      <c r="K13" s="645"/>
      <c r="L13" s="645"/>
      <c r="M13" s="645"/>
      <c r="N13" s="645"/>
      <c r="O13" s="645"/>
      <c r="P13" s="645"/>
      <c r="Q13" s="646"/>
      <c r="R13" s="647" t="s">
        <v>124</v>
      </c>
      <c r="S13" s="648"/>
      <c r="T13" s="648"/>
      <c r="U13" s="648"/>
      <c r="V13" s="648"/>
      <c r="W13" s="648"/>
      <c r="X13" s="648"/>
      <c r="Y13" s="649"/>
      <c r="Z13" s="703" t="s">
        <v>124</v>
      </c>
      <c r="AA13" s="703"/>
      <c r="AB13" s="703"/>
      <c r="AC13" s="703"/>
      <c r="AD13" s="704" t="s">
        <v>228</v>
      </c>
      <c r="AE13" s="704"/>
      <c r="AF13" s="704"/>
      <c r="AG13" s="704"/>
      <c r="AH13" s="704"/>
      <c r="AI13" s="704"/>
      <c r="AJ13" s="704"/>
      <c r="AK13" s="704"/>
      <c r="AL13" s="650" t="s">
        <v>124</v>
      </c>
      <c r="AM13" s="651"/>
      <c r="AN13" s="651"/>
      <c r="AO13" s="705"/>
      <c r="AP13" s="644" t="s">
        <v>248</v>
      </c>
      <c r="AQ13" s="645"/>
      <c r="AR13" s="645"/>
      <c r="AS13" s="645"/>
      <c r="AT13" s="645"/>
      <c r="AU13" s="645"/>
      <c r="AV13" s="645"/>
      <c r="AW13" s="645"/>
      <c r="AX13" s="645"/>
      <c r="AY13" s="645"/>
      <c r="AZ13" s="645"/>
      <c r="BA13" s="645"/>
      <c r="BB13" s="645"/>
      <c r="BC13" s="645"/>
      <c r="BD13" s="645"/>
      <c r="BE13" s="645"/>
      <c r="BF13" s="646"/>
      <c r="BG13" s="647">
        <v>158243</v>
      </c>
      <c r="BH13" s="648"/>
      <c r="BI13" s="648"/>
      <c r="BJ13" s="648"/>
      <c r="BK13" s="648"/>
      <c r="BL13" s="648"/>
      <c r="BM13" s="648"/>
      <c r="BN13" s="649"/>
      <c r="BO13" s="703">
        <v>44.7</v>
      </c>
      <c r="BP13" s="703"/>
      <c r="BQ13" s="703"/>
      <c r="BR13" s="703"/>
      <c r="BS13" s="635" t="s">
        <v>124</v>
      </c>
      <c r="BT13" s="648"/>
      <c r="BU13" s="648"/>
      <c r="BV13" s="648"/>
      <c r="BW13" s="648"/>
      <c r="BX13" s="648"/>
      <c r="BY13" s="648"/>
      <c r="BZ13" s="648"/>
      <c r="CA13" s="648"/>
      <c r="CB13" s="684"/>
      <c r="CD13" s="685" t="s">
        <v>249</v>
      </c>
      <c r="CE13" s="682"/>
      <c r="CF13" s="682"/>
      <c r="CG13" s="682"/>
      <c r="CH13" s="682"/>
      <c r="CI13" s="682"/>
      <c r="CJ13" s="682"/>
      <c r="CK13" s="682"/>
      <c r="CL13" s="682"/>
      <c r="CM13" s="682"/>
      <c r="CN13" s="682"/>
      <c r="CO13" s="682"/>
      <c r="CP13" s="682"/>
      <c r="CQ13" s="683"/>
      <c r="CR13" s="647">
        <v>426960</v>
      </c>
      <c r="CS13" s="648"/>
      <c r="CT13" s="648"/>
      <c r="CU13" s="648"/>
      <c r="CV13" s="648"/>
      <c r="CW13" s="648"/>
      <c r="CX13" s="648"/>
      <c r="CY13" s="649"/>
      <c r="CZ13" s="703">
        <v>10.9</v>
      </c>
      <c r="DA13" s="703"/>
      <c r="DB13" s="703"/>
      <c r="DC13" s="703"/>
      <c r="DD13" s="635">
        <v>300871</v>
      </c>
      <c r="DE13" s="648"/>
      <c r="DF13" s="648"/>
      <c r="DG13" s="648"/>
      <c r="DH13" s="648"/>
      <c r="DI13" s="648"/>
      <c r="DJ13" s="648"/>
      <c r="DK13" s="648"/>
      <c r="DL13" s="648"/>
      <c r="DM13" s="648"/>
      <c r="DN13" s="648"/>
      <c r="DO13" s="648"/>
      <c r="DP13" s="649"/>
      <c r="DQ13" s="635">
        <v>176902</v>
      </c>
      <c r="DR13" s="648"/>
      <c r="DS13" s="648"/>
      <c r="DT13" s="648"/>
      <c r="DU13" s="648"/>
      <c r="DV13" s="648"/>
      <c r="DW13" s="648"/>
      <c r="DX13" s="648"/>
      <c r="DY13" s="648"/>
      <c r="DZ13" s="648"/>
      <c r="EA13" s="648"/>
      <c r="EB13" s="648"/>
      <c r="EC13" s="684"/>
    </row>
    <row r="14" spans="2:143" ht="11.25" customHeight="1" x14ac:dyDescent="0.2">
      <c r="B14" s="644" t="s">
        <v>250</v>
      </c>
      <c r="C14" s="645"/>
      <c r="D14" s="645"/>
      <c r="E14" s="645"/>
      <c r="F14" s="645"/>
      <c r="G14" s="645"/>
      <c r="H14" s="645"/>
      <c r="I14" s="645"/>
      <c r="J14" s="645"/>
      <c r="K14" s="645"/>
      <c r="L14" s="645"/>
      <c r="M14" s="645"/>
      <c r="N14" s="645"/>
      <c r="O14" s="645"/>
      <c r="P14" s="645"/>
      <c r="Q14" s="646"/>
      <c r="R14" s="647" t="s">
        <v>228</v>
      </c>
      <c r="S14" s="648"/>
      <c r="T14" s="648"/>
      <c r="U14" s="648"/>
      <c r="V14" s="648"/>
      <c r="W14" s="648"/>
      <c r="X14" s="648"/>
      <c r="Y14" s="649"/>
      <c r="Z14" s="703" t="s">
        <v>228</v>
      </c>
      <c r="AA14" s="703"/>
      <c r="AB14" s="703"/>
      <c r="AC14" s="703"/>
      <c r="AD14" s="704" t="s">
        <v>124</v>
      </c>
      <c r="AE14" s="704"/>
      <c r="AF14" s="704"/>
      <c r="AG14" s="704"/>
      <c r="AH14" s="704"/>
      <c r="AI14" s="704"/>
      <c r="AJ14" s="704"/>
      <c r="AK14" s="704"/>
      <c r="AL14" s="650" t="s">
        <v>228</v>
      </c>
      <c r="AM14" s="651"/>
      <c r="AN14" s="651"/>
      <c r="AO14" s="705"/>
      <c r="AP14" s="644" t="s">
        <v>251</v>
      </c>
      <c r="AQ14" s="645"/>
      <c r="AR14" s="645"/>
      <c r="AS14" s="645"/>
      <c r="AT14" s="645"/>
      <c r="AU14" s="645"/>
      <c r="AV14" s="645"/>
      <c r="AW14" s="645"/>
      <c r="AX14" s="645"/>
      <c r="AY14" s="645"/>
      <c r="AZ14" s="645"/>
      <c r="BA14" s="645"/>
      <c r="BB14" s="645"/>
      <c r="BC14" s="645"/>
      <c r="BD14" s="645"/>
      <c r="BE14" s="645"/>
      <c r="BF14" s="646"/>
      <c r="BG14" s="647">
        <v>15561</v>
      </c>
      <c r="BH14" s="648"/>
      <c r="BI14" s="648"/>
      <c r="BJ14" s="648"/>
      <c r="BK14" s="648"/>
      <c r="BL14" s="648"/>
      <c r="BM14" s="648"/>
      <c r="BN14" s="649"/>
      <c r="BO14" s="703">
        <v>4.4000000000000004</v>
      </c>
      <c r="BP14" s="703"/>
      <c r="BQ14" s="703"/>
      <c r="BR14" s="703"/>
      <c r="BS14" s="635" t="s">
        <v>124</v>
      </c>
      <c r="BT14" s="648"/>
      <c r="BU14" s="648"/>
      <c r="BV14" s="648"/>
      <c r="BW14" s="648"/>
      <c r="BX14" s="648"/>
      <c r="BY14" s="648"/>
      <c r="BZ14" s="648"/>
      <c r="CA14" s="648"/>
      <c r="CB14" s="684"/>
      <c r="CD14" s="685" t="s">
        <v>252</v>
      </c>
      <c r="CE14" s="682"/>
      <c r="CF14" s="682"/>
      <c r="CG14" s="682"/>
      <c r="CH14" s="682"/>
      <c r="CI14" s="682"/>
      <c r="CJ14" s="682"/>
      <c r="CK14" s="682"/>
      <c r="CL14" s="682"/>
      <c r="CM14" s="682"/>
      <c r="CN14" s="682"/>
      <c r="CO14" s="682"/>
      <c r="CP14" s="682"/>
      <c r="CQ14" s="683"/>
      <c r="CR14" s="647">
        <v>135292</v>
      </c>
      <c r="CS14" s="648"/>
      <c r="CT14" s="648"/>
      <c r="CU14" s="648"/>
      <c r="CV14" s="648"/>
      <c r="CW14" s="648"/>
      <c r="CX14" s="648"/>
      <c r="CY14" s="649"/>
      <c r="CZ14" s="703">
        <v>3.5</v>
      </c>
      <c r="DA14" s="703"/>
      <c r="DB14" s="703"/>
      <c r="DC14" s="703"/>
      <c r="DD14" s="635">
        <v>26394</v>
      </c>
      <c r="DE14" s="648"/>
      <c r="DF14" s="648"/>
      <c r="DG14" s="648"/>
      <c r="DH14" s="648"/>
      <c r="DI14" s="648"/>
      <c r="DJ14" s="648"/>
      <c r="DK14" s="648"/>
      <c r="DL14" s="648"/>
      <c r="DM14" s="648"/>
      <c r="DN14" s="648"/>
      <c r="DO14" s="648"/>
      <c r="DP14" s="649"/>
      <c r="DQ14" s="635">
        <v>122140</v>
      </c>
      <c r="DR14" s="648"/>
      <c r="DS14" s="648"/>
      <c r="DT14" s="648"/>
      <c r="DU14" s="648"/>
      <c r="DV14" s="648"/>
      <c r="DW14" s="648"/>
      <c r="DX14" s="648"/>
      <c r="DY14" s="648"/>
      <c r="DZ14" s="648"/>
      <c r="EA14" s="648"/>
      <c r="EB14" s="648"/>
      <c r="EC14" s="684"/>
    </row>
    <row r="15" spans="2:143" ht="11.25" customHeight="1" x14ac:dyDescent="0.2">
      <c r="B15" s="644" t="s">
        <v>253</v>
      </c>
      <c r="C15" s="645"/>
      <c r="D15" s="645"/>
      <c r="E15" s="645"/>
      <c r="F15" s="645"/>
      <c r="G15" s="645"/>
      <c r="H15" s="645"/>
      <c r="I15" s="645"/>
      <c r="J15" s="645"/>
      <c r="K15" s="645"/>
      <c r="L15" s="645"/>
      <c r="M15" s="645"/>
      <c r="N15" s="645"/>
      <c r="O15" s="645"/>
      <c r="P15" s="645"/>
      <c r="Q15" s="646"/>
      <c r="R15" s="647">
        <v>8318</v>
      </c>
      <c r="S15" s="648"/>
      <c r="T15" s="648"/>
      <c r="U15" s="648"/>
      <c r="V15" s="648"/>
      <c r="W15" s="648"/>
      <c r="X15" s="648"/>
      <c r="Y15" s="649"/>
      <c r="Z15" s="703">
        <v>0.2</v>
      </c>
      <c r="AA15" s="703"/>
      <c r="AB15" s="703"/>
      <c r="AC15" s="703"/>
      <c r="AD15" s="704">
        <v>8318</v>
      </c>
      <c r="AE15" s="704"/>
      <c r="AF15" s="704"/>
      <c r="AG15" s="704"/>
      <c r="AH15" s="704"/>
      <c r="AI15" s="704"/>
      <c r="AJ15" s="704"/>
      <c r="AK15" s="704"/>
      <c r="AL15" s="650">
        <v>0.4</v>
      </c>
      <c r="AM15" s="651"/>
      <c r="AN15" s="651"/>
      <c r="AO15" s="705"/>
      <c r="AP15" s="644" t="s">
        <v>254</v>
      </c>
      <c r="AQ15" s="645"/>
      <c r="AR15" s="645"/>
      <c r="AS15" s="645"/>
      <c r="AT15" s="645"/>
      <c r="AU15" s="645"/>
      <c r="AV15" s="645"/>
      <c r="AW15" s="645"/>
      <c r="AX15" s="645"/>
      <c r="AY15" s="645"/>
      <c r="AZ15" s="645"/>
      <c r="BA15" s="645"/>
      <c r="BB15" s="645"/>
      <c r="BC15" s="645"/>
      <c r="BD15" s="645"/>
      <c r="BE15" s="645"/>
      <c r="BF15" s="646"/>
      <c r="BG15" s="647">
        <v>9569</v>
      </c>
      <c r="BH15" s="648"/>
      <c r="BI15" s="648"/>
      <c r="BJ15" s="648"/>
      <c r="BK15" s="648"/>
      <c r="BL15" s="648"/>
      <c r="BM15" s="648"/>
      <c r="BN15" s="649"/>
      <c r="BO15" s="703">
        <v>2.7</v>
      </c>
      <c r="BP15" s="703"/>
      <c r="BQ15" s="703"/>
      <c r="BR15" s="703"/>
      <c r="BS15" s="635" t="s">
        <v>124</v>
      </c>
      <c r="BT15" s="648"/>
      <c r="BU15" s="648"/>
      <c r="BV15" s="648"/>
      <c r="BW15" s="648"/>
      <c r="BX15" s="648"/>
      <c r="BY15" s="648"/>
      <c r="BZ15" s="648"/>
      <c r="CA15" s="648"/>
      <c r="CB15" s="684"/>
      <c r="CD15" s="685" t="s">
        <v>255</v>
      </c>
      <c r="CE15" s="682"/>
      <c r="CF15" s="682"/>
      <c r="CG15" s="682"/>
      <c r="CH15" s="682"/>
      <c r="CI15" s="682"/>
      <c r="CJ15" s="682"/>
      <c r="CK15" s="682"/>
      <c r="CL15" s="682"/>
      <c r="CM15" s="682"/>
      <c r="CN15" s="682"/>
      <c r="CO15" s="682"/>
      <c r="CP15" s="682"/>
      <c r="CQ15" s="683"/>
      <c r="CR15" s="647">
        <v>372883</v>
      </c>
      <c r="CS15" s="648"/>
      <c r="CT15" s="648"/>
      <c r="CU15" s="648"/>
      <c r="CV15" s="648"/>
      <c r="CW15" s="648"/>
      <c r="CX15" s="648"/>
      <c r="CY15" s="649"/>
      <c r="CZ15" s="703">
        <v>9.5</v>
      </c>
      <c r="DA15" s="703"/>
      <c r="DB15" s="703"/>
      <c r="DC15" s="703"/>
      <c r="DD15" s="635">
        <v>109716</v>
      </c>
      <c r="DE15" s="648"/>
      <c r="DF15" s="648"/>
      <c r="DG15" s="648"/>
      <c r="DH15" s="648"/>
      <c r="DI15" s="648"/>
      <c r="DJ15" s="648"/>
      <c r="DK15" s="648"/>
      <c r="DL15" s="648"/>
      <c r="DM15" s="648"/>
      <c r="DN15" s="648"/>
      <c r="DO15" s="648"/>
      <c r="DP15" s="649"/>
      <c r="DQ15" s="635">
        <v>274115</v>
      </c>
      <c r="DR15" s="648"/>
      <c r="DS15" s="648"/>
      <c r="DT15" s="648"/>
      <c r="DU15" s="648"/>
      <c r="DV15" s="648"/>
      <c r="DW15" s="648"/>
      <c r="DX15" s="648"/>
      <c r="DY15" s="648"/>
      <c r="DZ15" s="648"/>
      <c r="EA15" s="648"/>
      <c r="EB15" s="648"/>
      <c r="EC15" s="684"/>
    </row>
    <row r="16" spans="2:143" ht="11.25" customHeight="1" x14ac:dyDescent="0.2">
      <c r="B16" s="644" t="s">
        <v>256</v>
      </c>
      <c r="C16" s="645"/>
      <c r="D16" s="645"/>
      <c r="E16" s="645"/>
      <c r="F16" s="645"/>
      <c r="G16" s="645"/>
      <c r="H16" s="645"/>
      <c r="I16" s="645"/>
      <c r="J16" s="645"/>
      <c r="K16" s="645"/>
      <c r="L16" s="645"/>
      <c r="M16" s="645"/>
      <c r="N16" s="645"/>
      <c r="O16" s="645"/>
      <c r="P16" s="645"/>
      <c r="Q16" s="646"/>
      <c r="R16" s="647" t="s">
        <v>124</v>
      </c>
      <c r="S16" s="648"/>
      <c r="T16" s="648"/>
      <c r="U16" s="648"/>
      <c r="V16" s="648"/>
      <c r="W16" s="648"/>
      <c r="X16" s="648"/>
      <c r="Y16" s="649"/>
      <c r="Z16" s="703" t="s">
        <v>124</v>
      </c>
      <c r="AA16" s="703"/>
      <c r="AB16" s="703"/>
      <c r="AC16" s="703"/>
      <c r="AD16" s="704" t="s">
        <v>124</v>
      </c>
      <c r="AE16" s="704"/>
      <c r="AF16" s="704"/>
      <c r="AG16" s="704"/>
      <c r="AH16" s="704"/>
      <c r="AI16" s="704"/>
      <c r="AJ16" s="704"/>
      <c r="AK16" s="704"/>
      <c r="AL16" s="650" t="s">
        <v>124</v>
      </c>
      <c r="AM16" s="651"/>
      <c r="AN16" s="651"/>
      <c r="AO16" s="705"/>
      <c r="AP16" s="644" t="s">
        <v>257</v>
      </c>
      <c r="AQ16" s="645"/>
      <c r="AR16" s="645"/>
      <c r="AS16" s="645"/>
      <c r="AT16" s="645"/>
      <c r="AU16" s="645"/>
      <c r="AV16" s="645"/>
      <c r="AW16" s="645"/>
      <c r="AX16" s="645"/>
      <c r="AY16" s="645"/>
      <c r="AZ16" s="645"/>
      <c r="BA16" s="645"/>
      <c r="BB16" s="645"/>
      <c r="BC16" s="645"/>
      <c r="BD16" s="645"/>
      <c r="BE16" s="645"/>
      <c r="BF16" s="646"/>
      <c r="BG16" s="647" t="s">
        <v>124</v>
      </c>
      <c r="BH16" s="648"/>
      <c r="BI16" s="648"/>
      <c r="BJ16" s="648"/>
      <c r="BK16" s="648"/>
      <c r="BL16" s="648"/>
      <c r="BM16" s="648"/>
      <c r="BN16" s="649"/>
      <c r="BO16" s="703" t="s">
        <v>124</v>
      </c>
      <c r="BP16" s="703"/>
      <c r="BQ16" s="703"/>
      <c r="BR16" s="703"/>
      <c r="BS16" s="635" t="s">
        <v>124</v>
      </c>
      <c r="BT16" s="648"/>
      <c r="BU16" s="648"/>
      <c r="BV16" s="648"/>
      <c r="BW16" s="648"/>
      <c r="BX16" s="648"/>
      <c r="BY16" s="648"/>
      <c r="BZ16" s="648"/>
      <c r="CA16" s="648"/>
      <c r="CB16" s="684"/>
      <c r="CD16" s="685" t="s">
        <v>258</v>
      </c>
      <c r="CE16" s="682"/>
      <c r="CF16" s="682"/>
      <c r="CG16" s="682"/>
      <c r="CH16" s="682"/>
      <c r="CI16" s="682"/>
      <c r="CJ16" s="682"/>
      <c r="CK16" s="682"/>
      <c r="CL16" s="682"/>
      <c r="CM16" s="682"/>
      <c r="CN16" s="682"/>
      <c r="CO16" s="682"/>
      <c r="CP16" s="682"/>
      <c r="CQ16" s="683"/>
      <c r="CR16" s="647" t="s">
        <v>124</v>
      </c>
      <c r="CS16" s="648"/>
      <c r="CT16" s="648"/>
      <c r="CU16" s="648"/>
      <c r="CV16" s="648"/>
      <c r="CW16" s="648"/>
      <c r="CX16" s="648"/>
      <c r="CY16" s="649"/>
      <c r="CZ16" s="703" t="s">
        <v>124</v>
      </c>
      <c r="DA16" s="703"/>
      <c r="DB16" s="703"/>
      <c r="DC16" s="703"/>
      <c r="DD16" s="635" t="s">
        <v>124</v>
      </c>
      <c r="DE16" s="648"/>
      <c r="DF16" s="648"/>
      <c r="DG16" s="648"/>
      <c r="DH16" s="648"/>
      <c r="DI16" s="648"/>
      <c r="DJ16" s="648"/>
      <c r="DK16" s="648"/>
      <c r="DL16" s="648"/>
      <c r="DM16" s="648"/>
      <c r="DN16" s="648"/>
      <c r="DO16" s="648"/>
      <c r="DP16" s="649"/>
      <c r="DQ16" s="635" t="s">
        <v>228</v>
      </c>
      <c r="DR16" s="648"/>
      <c r="DS16" s="648"/>
      <c r="DT16" s="648"/>
      <c r="DU16" s="648"/>
      <c r="DV16" s="648"/>
      <c r="DW16" s="648"/>
      <c r="DX16" s="648"/>
      <c r="DY16" s="648"/>
      <c r="DZ16" s="648"/>
      <c r="EA16" s="648"/>
      <c r="EB16" s="648"/>
      <c r="EC16" s="684"/>
    </row>
    <row r="17" spans="2:133" ht="11.25" customHeight="1" x14ac:dyDescent="0.2">
      <c r="B17" s="644" t="s">
        <v>259</v>
      </c>
      <c r="C17" s="645"/>
      <c r="D17" s="645"/>
      <c r="E17" s="645"/>
      <c r="F17" s="645"/>
      <c r="G17" s="645"/>
      <c r="H17" s="645"/>
      <c r="I17" s="645"/>
      <c r="J17" s="645"/>
      <c r="K17" s="645"/>
      <c r="L17" s="645"/>
      <c r="M17" s="645"/>
      <c r="N17" s="645"/>
      <c r="O17" s="645"/>
      <c r="P17" s="645"/>
      <c r="Q17" s="646"/>
      <c r="R17" s="647">
        <v>580</v>
      </c>
      <c r="S17" s="648"/>
      <c r="T17" s="648"/>
      <c r="U17" s="648"/>
      <c r="V17" s="648"/>
      <c r="W17" s="648"/>
      <c r="X17" s="648"/>
      <c r="Y17" s="649"/>
      <c r="Z17" s="703">
        <v>0</v>
      </c>
      <c r="AA17" s="703"/>
      <c r="AB17" s="703"/>
      <c r="AC17" s="703"/>
      <c r="AD17" s="704">
        <v>580</v>
      </c>
      <c r="AE17" s="704"/>
      <c r="AF17" s="704"/>
      <c r="AG17" s="704"/>
      <c r="AH17" s="704"/>
      <c r="AI17" s="704"/>
      <c r="AJ17" s="704"/>
      <c r="AK17" s="704"/>
      <c r="AL17" s="650">
        <v>0</v>
      </c>
      <c r="AM17" s="651"/>
      <c r="AN17" s="651"/>
      <c r="AO17" s="705"/>
      <c r="AP17" s="644" t="s">
        <v>260</v>
      </c>
      <c r="AQ17" s="645"/>
      <c r="AR17" s="645"/>
      <c r="AS17" s="645"/>
      <c r="AT17" s="645"/>
      <c r="AU17" s="645"/>
      <c r="AV17" s="645"/>
      <c r="AW17" s="645"/>
      <c r="AX17" s="645"/>
      <c r="AY17" s="645"/>
      <c r="AZ17" s="645"/>
      <c r="BA17" s="645"/>
      <c r="BB17" s="645"/>
      <c r="BC17" s="645"/>
      <c r="BD17" s="645"/>
      <c r="BE17" s="645"/>
      <c r="BF17" s="646"/>
      <c r="BG17" s="647" t="s">
        <v>124</v>
      </c>
      <c r="BH17" s="648"/>
      <c r="BI17" s="648"/>
      <c r="BJ17" s="648"/>
      <c r="BK17" s="648"/>
      <c r="BL17" s="648"/>
      <c r="BM17" s="648"/>
      <c r="BN17" s="649"/>
      <c r="BO17" s="703" t="s">
        <v>124</v>
      </c>
      <c r="BP17" s="703"/>
      <c r="BQ17" s="703"/>
      <c r="BR17" s="703"/>
      <c r="BS17" s="635" t="s">
        <v>124</v>
      </c>
      <c r="BT17" s="648"/>
      <c r="BU17" s="648"/>
      <c r="BV17" s="648"/>
      <c r="BW17" s="648"/>
      <c r="BX17" s="648"/>
      <c r="BY17" s="648"/>
      <c r="BZ17" s="648"/>
      <c r="CA17" s="648"/>
      <c r="CB17" s="684"/>
      <c r="CD17" s="685" t="s">
        <v>261</v>
      </c>
      <c r="CE17" s="682"/>
      <c r="CF17" s="682"/>
      <c r="CG17" s="682"/>
      <c r="CH17" s="682"/>
      <c r="CI17" s="682"/>
      <c r="CJ17" s="682"/>
      <c r="CK17" s="682"/>
      <c r="CL17" s="682"/>
      <c r="CM17" s="682"/>
      <c r="CN17" s="682"/>
      <c r="CO17" s="682"/>
      <c r="CP17" s="682"/>
      <c r="CQ17" s="683"/>
      <c r="CR17" s="647">
        <v>391192</v>
      </c>
      <c r="CS17" s="648"/>
      <c r="CT17" s="648"/>
      <c r="CU17" s="648"/>
      <c r="CV17" s="648"/>
      <c r="CW17" s="648"/>
      <c r="CX17" s="648"/>
      <c r="CY17" s="649"/>
      <c r="CZ17" s="703">
        <v>10</v>
      </c>
      <c r="DA17" s="703"/>
      <c r="DB17" s="703"/>
      <c r="DC17" s="703"/>
      <c r="DD17" s="635" t="s">
        <v>228</v>
      </c>
      <c r="DE17" s="648"/>
      <c r="DF17" s="648"/>
      <c r="DG17" s="648"/>
      <c r="DH17" s="648"/>
      <c r="DI17" s="648"/>
      <c r="DJ17" s="648"/>
      <c r="DK17" s="648"/>
      <c r="DL17" s="648"/>
      <c r="DM17" s="648"/>
      <c r="DN17" s="648"/>
      <c r="DO17" s="648"/>
      <c r="DP17" s="649"/>
      <c r="DQ17" s="635">
        <v>391192</v>
      </c>
      <c r="DR17" s="648"/>
      <c r="DS17" s="648"/>
      <c r="DT17" s="648"/>
      <c r="DU17" s="648"/>
      <c r="DV17" s="648"/>
      <c r="DW17" s="648"/>
      <c r="DX17" s="648"/>
      <c r="DY17" s="648"/>
      <c r="DZ17" s="648"/>
      <c r="EA17" s="648"/>
      <c r="EB17" s="648"/>
      <c r="EC17" s="684"/>
    </row>
    <row r="18" spans="2:133" ht="11.25" customHeight="1" x14ac:dyDescent="0.2">
      <c r="B18" s="644" t="s">
        <v>262</v>
      </c>
      <c r="C18" s="645"/>
      <c r="D18" s="645"/>
      <c r="E18" s="645"/>
      <c r="F18" s="645"/>
      <c r="G18" s="645"/>
      <c r="H18" s="645"/>
      <c r="I18" s="645"/>
      <c r="J18" s="645"/>
      <c r="K18" s="645"/>
      <c r="L18" s="645"/>
      <c r="M18" s="645"/>
      <c r="N18" s="645"/>
      <c r="O18" s="645"/>
      <c r="P18" s="645"/>
      <c r="Q18" s="646"/>
      <c r="R18" s="647">
        <v>1843623</v>
      </c>
      <c r="S18" s="648"/>
      <c r="T18" s="648"/>
      <c r="U18" s="648"/>
      <c r="V18" s="648"/>
      <c r="W18" s="648"/>
      <c r="X18" s="648"/>
      <c r="Y18" s="649"/>
      <c r="Z18" s="703">
        <v>44.2</v>
      </c>
      <c r="AA18" s="703"/>
      <c r="AB18" s="703"/>
      <c r="AC18" s="703"/>
      <c r="AD18" s="704">
        <v>1658087</v>
      </c>
      <c r="AE18" s="704"/>
      <c r="AF18" s="704"/>
      <c r="AG18" s="704"/>
      <c r="AH18" s="704"/>
      <c r="AI18" s="704"/>
      <c r="AJ18" s="704"/>
      <c r="AK18" s="704"/>
      <c r="AL18" s="650">
        <v>78</v>
      </c>
      <c r="AM18" s="651"/>
      <c r="AN18" s="651"/>
      <c r="AO18" s="705"/>
      <c r="AP18" s="644" t="s">
        <v>263</v>
      </c>
      <c r="AQ18" s="645"/>
      <c r="AR18" s="645"/>
      <c r="AS18" s="645"/>
      <c r="AT18" s="645"/>
      <c r="AU18" s="645"/>
      <c r="AV18" s="645"/>
      <c r="AW18" s="645"/>
      <c r="AX18" s="645"/>
      <c r="AY18" s="645"/>
      <c r="AZ18" s="645"/>
      <c r="BA18" s="645"/>
      <c r="BB18" s="645"/>
      <c r="BC18" s="645"/>
      <c r="BD18" s="645"/>
      <c r="BE18" s="645"/>
      <c r="BF18" s="646"/>
      <c r="BG18" s="647" t="s">
        <v>228</v>
      </c>
      <c r="BH18" s="648"/>
      <c r="BI18" s="648"/>
      <c r="BJ18" s="648"/>
      <c r="BK18" s="648"/>
      <c r="BL18" s="648"/>
      <c r="BM18" s="648"/>
      <c r="BN18" s="649"/>
      <c r="BO18" s="703" t="s">
        <v>124</v>
      </c>
      <c r="BP18" s="703"/>
      <c r="BQ18" s="703"/>
      <c r="BR18" s="703"/>
      <c r="BS18" s="635" t="s">
        <v>228</v>
      </c>
      <c r="BT18" s="648"/>
      <c r="BU18" s="648"/>
      <c r="BV18" s="648"/>
      <c r="BW18" s="648"/>
      <c r="BX18" s="648"/>
      <c r="BY18" s="648"/>
      <c r="BZ18" s="648"/>
      <c r="CA18" s="648"/>
      <c r="CB18" s="684"/>
      <c r="CD18" s="685" t="s">
        <v>264</v>
      </c>
      <c r="CE18" s="682"/>
      <c r="CF18" s="682"/>
      <c r="CG18" s="682"/>
      <c r="CH18" s="682"/>
      <c r="CI18" s="682"/>
      <c r="CJ18" s="682"/>
      <c r="CK18" s="682"/>
      <c r="CL18" s="682"/>
      <c r="CM18" s="682"/>
      <c r="CN18" s="682"/>
      <c r="CO18" s="682"/>
      <c r="CP18" s="682"/>
      <c r="CQ18" s="683"/>
      <c r="CR18" s="647" t="s">
        <v>124</v>
      </c>
      <c r="CS18" s="648"/>
      <c r="CT18" s="648"/>
      <c r="CU18" s="648"/>
      <c r="CV18" s="648"/>
      <c r="CW18" s="648"/>
      <c r="CX18" s="648"/>
      <c r="CY18" s="649"/>
      <c r="CZ18" s="703" t="s">
        <v>124</v>
      </c>
      <c r="DA18" s="703"/>
      <c r="DB18" s="703"/>
      <c r="DC18" s="703"/>
      <c r="DD18" s="635" t="s">
        <v>124</v>
      </c>
      <c r="DE18" s="648"/>
      <c r="DF18" s="648"/>
      <c r="DG18" s="648"/>
      <c r="DH18" s="648"/>
      <c r="DI18" s="648"/>
      <c r="DJ18" s="648"/>
      <c r="DK18" s="648"/>
      <c r="DL18" s="648"/>
      <c r="DM18" s="648"/>
      <c r="DN18" s="648"/>
      <c r="DO18" s="648"/>
      <c r="DP18" s="649"/>
      <c r="DQ18" s="635" t="s">
        <v>124</v>
      </c>
      <c r="DR18" s="648"/>
      <c r="DS18" s="648"/>
      <c r="DT18" s="648"/>
      <c r="DU18" s="648"/>
      <c r="DV18" s="648"/>
      <c r="DW18" s="648"/>
      <c r="DX18" s="648"/>
      <c r="DY18" s="648"/>
      <c r="DZ18" s="648"/>
      <c r="EA18" s="648"/>
      <c r="EB18" s="648"/>
      <c r="EC18" s="684"/>
    </row>
    <row r="19" spans="2:133" ht="11.25" customHeight="1" x14ac:dyDescent="0.2">
      <c r="B19" s="644" t="s">
        <v>265</v>
      </c>
      <c r="C19" s="645"/>
      <c r="D19" s="645"/>
      <c r="E19" s="645"/>
      <c r="F19" s="645"/>
      <c r="G19" s="645"/>
      <c r="H19" s="645"/>
      <c r="I19" s="645"/>
      <c r="J19" s="645"/>
      <c r="K19" s="645"/>
      <c r="L19" s="645"/>
      <c r="M19" s="645"/>
      <c r="N19" s="645"/>
      <c r="O19" s="645"/>
      <c r="P19" s="645"/>
      <c r="Q19" s="646"/>
      <c r="R19" s="647">
        <v>1658087</v>
      </c>
      <c r="S19" s="648"/>
      <c r="T19" s="648"/>
      <c r="U19" s="648"/>
      <c r="V19" s="648"/>
      <c r="W19" s="648"/>
      <c r="X19" s="648"/>
      <c r="Y19" s="649"/>
      <c r="Z19" s="703">
        <v>39.799999999999997</v>
      </c>
      <c r="AA19" s="703"/>
      <c r="AB19" s="703"/>
      <c r="AC19" s="703"/>
      <c r="AD19" s="704">
        <v>1658087</v>
      </c>
      <c r="AE19" s="704"/>
      <c r="AF19" s="704"/>
      <c r="AG19" s="704"/>
      <c r="AH19" s="704"/>
      <c r="AI19" s="704"/>
      <c r="AJ19" s="704"/>
      <c r="AK19" s="704"/>
      <c r="AL19" s="650">
        <v>78</v>
      </c>
      <c r="AM19" s="651"/>
      <c r="AN19" s="651"/>
      <c r="AO19" s="705"/>
      <c r="AP19" s="644" t="s">
        <v>266</v>
      </c>
      <c r="AQ19" s="645"/>
      <c r="AR19" s="645"/>
      <c r="AS19" s="645"/>
      <c r="AT19" s="645"/>
      <c r="AU19" s="645"/>
      <c r="AV19" s="645"/>
      <c r="AW19" s="645"/>
      <c r="AX19" s="645"/>
      <c r="AY19" s="645"/>
      <c r="AZ19" s="645"/>
      <c r="BA19" s="645"/>
      <c r="BB19" s="645"/>
      <c r="BC19" s="645"/>
      <c r="BD19" s="645"/>
      <c r="BE19" s="645"/>
      <c r="BF19" s="646"/>
      <c r="BG19" s="647">
        <v>686</v>
      </c>
      <c r="BH19" s="648"/>
      <c r="BI19" s="648"/>
      <c r="BJ19" s="648"/>
      <c r="BK19" s="648"/>
      <c r="BL19" s="648"/>
      <c r="BM19" s="648"/>
      <c r="BN19" s="649"/>
      <c r="BO19" s="703">
        <v>0.2</v>
      </c>
      <c r="BP19" s="703"/>
      <c r="BQ19" s="703"/>
      <c r="BR19" s="703"/>
      <c r="BS19" s="635" t="s">
        <v>124</v>
      </c>
      <c r="BT19" s="648"/>
      <c r="BU19" s="648"/>
      <c r="BV19" s="648"/>
      <c r="BW19" s="648"/>
      <c r="BX19" s="648"/>
      <c r="BY19" s="648"/>
      <c r="BZ19" s="648"/>
      <c r="CA19" s="648"/>
      <c r="CB19" s="684"/>
      <c r="CD19" s="685" t="s">
        <v>267</v>
      </c>
      <c r="CE19" s="682"/>
      <c r="CF19" s="682"/>
      <c r="CG19" s="682"/>
      <c r="CH19" s="682"/>
      <c r="CI19" s="682"/>
      <c r="CJ19" s="682"/>
      <c r="CK19" s="682"/>
      <c r="CL19" s="682"/>
      <c r="CM19" s="682"/>
      <c r="CN19" s="682"/>
      <c r="CO19" s="682"/>
      <c r="CP19" s="682"/>
      <c r="CQ19" s="683"/>
      <c r="CR19" s="647" t="s">
        <v>124</v>
      </c>
      <c r="CS19" s="648"/>
      <c r="CT19" s="648"/>
      <c r="CU19" s="648"/>
      <c r="CV19" s="648"/>
      <c r="CW19" s="648"/>
      <c r="CX19" s="648"/>
      <c r="CY19" s="649"/>
      <c r="CZ19" s="703" t="s">
        <v>124</v>
      </c>
      <c r="DA19" s="703"/>
      <c r="DB19" s="703"/>
      <c r="DC19" s="703"/>
      <c r="DD19" s="635" t="s">
        <v>124</v>
      </c>
      <c r="DE19" s="648"/>
      <c r="DF19" s="648"/>
      <c r="DG19" s="648"/>
      <c r="DH19" s="648"/>
      <c r="DI19" s="648"/>
      <c r="DJ19" s="648"/>
      <c r="DK19" s="648"/>
      <c r="DL19" s="648"/>
      <c r="DM19" s="648"/>
      <c r="DN19" s="648"/>
      <c r="DO19" s="648"/>
      <c r="DP19" s="649"/>
      <c r="DQ19" s="635" t="s">
        <v>124</v>
      </c>
      <c r="DR19" s="648"/>
      <c r="DS19" s="648"/>
      <c r="DT19" s="648"/>
      <c r="DU19" s="648"/>
      <c r="DV19" s="648"/>
      <c r="DW19" s="648"/>
      <c r="DX19" s="648"/>
      <c r="DY19" s="648"/>
      <c r="DZ19" s="648"/>
      <c r="EA19" s="648"/>
      <c r="EB19" s="648"/>
      <c r="EC19" s="684"/>
    </row>
    <row r="20" spans="2:133" ht="11.25" customHeight="1" x14ac:dyDescent="0.2">
      <c r="B20" s="644" t="s">
        <v>268</v>
      </c>
      <c r="C20" s="645"/>
      <c r="D20" s="645"/>
      <c r="E20" s="645"/>
      <c r="F20" s="645"/>
      <c r="G20" s="645"/>
      <c r="H20" s="645"/>
      <c r="I20" s="645"/>
      <c r="J20" s="645"/>
      <c r="K20" s="645"/>
      <c r="L20" s="645"/>
      <c r="M20" s="645"/>
      <c r="N20" s="645"/>
      <c r="O20" s="645"/>
      <c r="P20" s="645"/>
      <c r="Q20" s="646"/>
      <c r="R20" s="647">
        <v>185536</v>
      </c>
      <c r="S20" s="648"/>
      <c r="T20" s="648"/>
      <c r="U20" s="648"/>
      <c r="V20" s="648"/>
      <c r="W20" s="648"/>
      <c r="X20" s="648"/>
      <c r="Y20" s="649"/>
      <c r="Z20" s="703">
        <v>4.4000000000000004</v>
      </c>
      <c r="AA20" s="703"/>
      <c r="AB20" s="703"/>
      <c r="AC20" s="703"/>
      <c r="AD20" s="704" t="s">
        <v>228</v>
      </c>
      <c r="AE20" s="704"/>
      <c r="AF20" s="704"/>
      <c r="AG20" s="704"/>
      <c r="AH20" s="704"/>
      <c r="AI20" s="704"/>
      <c r="AJ20" s="704"/>
      <c r="AK20" s="704"/>
      <c r="AL20" s="650" t="s">
        <v>124</v>
      </c>
      <c r="AM20" s="651"/>
      <c r="AN20" s="651"/>
      <c r="AO20" s="705"/>
      <c r="AP20" s="644" t="s">
        <v>269</v>
      </c>
      <c r="AQ20" s="645"/>
      <c r="AR20" s="645"/>
      <c r="AS20" s="645"/>
      <c r="AT20" s="645"/>
      <c r="AU20" s="645"/>
      <c r="AV20" s="645"/>
      <c r="AW20" s="645"/>
      <c r="AX20" s="645"/>
      <c r="AY20" s="645"/>
      <c r="AZ20" s="645"/>
      <c r="BA20" s="645"/>
      <c r="BB20" s="645"/>
      <c r="BC20" s="645"/>
      <c r="BD20" s="645"/>
      <c r="BE20" s="645"/>
      <c r="BF20" s="646"/>
      <c r="BG20" s="647">
        <v>686</v>
      </c>
      <c r="BH20" s="648"/>
      <c r="BI20" s="648"/>
      <c r="BJ20" s="648"/>
      <c r="BK20" s="648"/>
      <c r="BL20" s="648"/>
      <c r="BM20" s="648"/>
      <c r="BN20" s="649"/>
      <c r="BO20" s="703">
        <v>0.2</v>
      </c>
      <c r="BP20" s="703"/>
      <c r="BQ20" s="703"/>
      <c r="BR20" s="703"/>
      <c r="BS20" s="635" t="s">
        <v>124</v>
      </c>
      <c r="BT20" s="648"/>
      <c r="BU20" s="648"/>
      <c r="BV20" s="648"/>
      <c r="BW20" s="648"/>
      <c r="BX20" s="648"/>
      <c r="BY20" s="648"/>
      <c r="BZ20" s="648"/>
      <c r="CA20" s="648"/>
      <c r="CB20" s="684"/>
      <c r="CD20" s="685" t="s">
        <v>270</v>
      </c>
      <c r="CE20" s="682"/>
      <c r="CF20" s="682"/>
      <c r="CG20" s="682"/>
      <c r="CH20" s="682"/>
      <c r="CI20" s="682"/>
      <c r="CJ20" s="682"/>
      <c r="CK20" s="682"/>
      <c r="CL20" s="682"/>
      <c r="CM20" s="682"/>
      <c r="CN20" s="682"/>
      <c r="CO20" s="682"/>
      <c r="CP20" s="682"/>
      <c r="CQ20" s="683"/>
      <c r="CR20" s="647">
        <v>3906115</v>
      </c>
      <c r="CS20" s="648"/>
      <c r="CT20" s="648"/>
      <c r="CU20" s="648"/>
      <c r="CV20" s="648"/>
      <c r="CW20" s="648"/>
      <c r="CX20" s="648"/>
      <c r="CY20" s="649"/>
      <c r="CZ20" s="703">
        <v>100</v>
      </c>
      <c r="DA20" s="703"/>
      <c r="DB20" s="703"/>
      <c r="DC20" s="703"/>
      <c r="DD20" s="635">
        <v>601433</v>
      </c>
      <c r="DE20" s="648"/>
      <c r="DF20" s="648"/>
      <c r="DG20" s="648"/>
      <c r="DH20" s="648"/>
      <c r="DI20" s="648"/>
      <c r="DJ20" s="648"/>
      <c r="DK20" s="648"/>
      <c r="DL20" s="648"/>
      <c r="DM20" s="648"/>
      <c r="DN20" s="648"/>
      <c r="DO20" s="648"/>
      <c r="DP20" s="649"/>
      <c r="DQ20" s="635">
        <v>2755129</v>
      </c>
      <c r="DR20" s="648"/>
      <c r="DS20" s="648"/>
      <c r="DT20" s="648"/>
      <c r="DU20" s="648"/>
      <c r="DV20" s="648"/>
      <c r="DW20" s="648"/>
      <c r="DX20" s="648"/>
      <c r="DY20" s="648"/>
      <c r="DZ20" s="648"/>
      <c r="EA20" s="648"/>
      <c r="EB20" s="648"/>
      <c r="EC20" s="684"/>
    </row>
    <row r="21" spans="2:133" ht="11.25" customHeight="1" x14ac:dyDescent="0.2">
      <c r="B21" s="644" t="s">
        <v>271</v>
      </c>
      <c r="C21" s="645"/>
      <c r="D21" s="645"/>
      <c r="E21" s="645"/>
      <c r="F21" s="645"/>
      <c r="G21" s="645"/>
      <c r="H21" s="645"/>
      <c r="I21" s="645"/>
      <c r="J21" s="645"/>
      <c r="K21" s="645"/>
      <c r="L21" s="645"/>
      <c r="M21" s="645"/>
      <c r="N21" s="645"/>
      <c r="O21" s="645"/>
      <c r="P21" s="645"/>
      <c r="Q21" s="646"/>
      <c r="R21" s="647" t="s">
        <v>228</v>
      </c>
      <c r="S21" s="648"/>
      <c r="T21" s="648"/>
      <c r="U21" s="648"/>
      <c r="V21" s="648"/>
      <c r="W21" s="648"/>
      <c r="X21" s="648"/>
      <c r="Y21" s="649"/>
      <c r="Z21" s="703" t="s">
        <v>228</v>
      </c>
      <c r="AA21" s="703"/>
      <c r="AB21" s="703"/>
      <c r="AC21" s="703"/>
      <c r="AD21" s="704" t="s">
        <v>124</v>
      </c>
      <c r="AE21" s="704"/>
      <c r="AF21" s="704"/>
      <c r="AG21" s="704"/>
      <c r="AH21" s="704"/>
      <c r="AI21" s="704"/>
      <c r="AJ21" s="704"/>
      <c r="AK21" s="704"/>
      <c r="AL21" s="650" t="s">
        <v>124</v>
      </c>
      <c r="AM21" s="651"/>
      <c r="AN21" s="651"/>
      <c r="AO21" s="705"/>
      <c r="AP21" s="749" t="s">
        <v>272</v>
      </c>
      <c r="AQ21" s="756"/>
      <c r="AR21" s="756"/>
      <c r="AS21" s="756"/>
      <c r="AT21" s="756"/>
      <c r="AU21" s="756"/>
      <c r="AV21" s="756"/>
      <c r="AW21" s="756"/>
      <c r="AX21" s="756"/>
      <c r="AY21" s="756"/>
      <c r="AZ21" s="756"/>
      <c r="BA21" s="756"/>
      <c r="BB21" s="756"/>
      <c r="BC21" s="756"/>
      <c r="BD21" s="756"/>
      <c r="BE21" s="756"/>
      <c r="BF21" s="751"/>
      <c r="BG21" s="647">
        <v>686</v>
      </c>
      <c r="BH21" s="648"/>
      <c r="BI21" s="648"/>
      <c r="BJ21" s="648"/>
      <c r="BK21" s="648"/>
      <c r="BL21" s="648"/>
      <c r="BM21" s="648"/>
      <c r="BN21" s="649"/>
      <c r="BO21" s="703">
        <v>0.2</v>
      </c>
      <c r="BP21" s="703"/>
      <c r="BQ21" s="703"/>
      <c r="BR21" s="703"/>
      <c r="BS21" s="635" t="s">
        <v>124</v>
      </c>
      <c r="BT21" s="648"/>
      <c r="BU21" s="648"/>
      <c r="BV21" s="648"/>
      <c r="BW21" s="648"/>
      <c r="BX21" s="648"/>
      <c r="BY21" s="648"/>
      <c r="BZ21" s="648"/>
      <c r="CA21" s="648"/>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2">
      <c r="B22" s="644" t="s">
        <v>273</v>
      </c>
      <c r="C22" s="645"/>
      <c r="D22" s="645"/>
      <c r="E22" s="645"/>
      <c r="F22" s="645"/>
      <c r="G22" s="645"/>
      <c r="H22" s="645"/>
      <c r="I22" s="645"/>
      <c r="J22" s="645"/>
      <c r="K22" s="645"/>
      <c r="L22" s="645"/>
      <c r="M22" s="645"/>
      <c r="N22" s="645"/>
      <c r="O22" s="645"/>
      <c r="P22" s="645"/>
      <c r="Q22" s="646"/>
      <c r="R22" s="647">
        <v>2309017</v>
      </c>
      <c r="S22" s="648"/>
      <c r="T22" s="648"/>
      <c r="U22" s="648"/>
      <c r="V22" s="648"/>
      <c r="W22" s="648"/>
      <c r="X22" s="648"/>
      <c r="Y22" s="649"/>
      <c r="Z22" s="703">
        <v>55.4</v>
      </c>
      <c r="AA22" s="703"/>
      <c r="AB22" s="703"/>
      <c r="AC22" s="703"/>
      <c r="AD22" s="704">
        <v>2123481</v>
      </c>
      <c r="AE22" s="704"/>
      <c r="AF22" s="704"/>
      <c r="AG22" s="704"/>
      <c r="AH22" s="704"/>
      <c r="AI22" s="704"/>
      <c r="AJ22" s="704"/>
      <c r="AK22" s="704"/>
      <c r="AL22" s="650">
        <v>99.9</v>
      </c>
      <c r="AM22" s="651"/>
      <c r="AN22" s="651"/>
      <c r="AO22" s="705"/>
      <c r="AP22" s="749" t="s">
        <v>274</v>
      </c>
      <c r="AQ22" s="756"/>
      <c r="AR22" s="756"/>
      <c r="AS22" s="756"/>
      <c r="AT22" s="756"/>
      <c r="AU22" s="756"/>
      <c r="AV22" s="756"/>
      <c r="AW22" s="756"/>
      <c r="AX22" s="756"/>
      <c r="AY22" s="756"/>
      <c r="AZ22" s="756"/>
      <c r="BA22" s="756"/>
      <c r="BB22" s="756"/>
      <c r="BC22" s="756"/>
      <c r="BD22" s="756"/>
      <c r="BE22" s="756"/>
      <c r="BF22" s="751"/>
      <c r="BG22" s="647" t="s">
        <v>124</v>
      </c>
      <c r="BH22" s="648"/>
      <c r="BI22" s="648"/>
      <c r="BJ22" s="648"/>
      <c r="BK22" s="648"/>
      <c r="BL22" s="648"/>
      <c r="BM22" s="648"/>
      <c r="BN22" s="649"/>
      <c r="BO22" s="703" t="s">
        <v>124</v>
      </c>
      <c r="BP22" s="703"/>
      <c r="BQ22" s="703"/>
      <c r="BR22" s="703"/>
      <c r="BS22" s="635" t="s">
        <v>124</v>
      </c>
      <c r="BT22" s="648"/>
      <c r="BU22" s="648"/>
      <c r="BV22" s="648"/>
      <c r="BW22" s="648"/>
      <c r="BX22" s="648"/>
      <c r="BY22" s="648"/>
      <c r="BZ22" s="648"/>
      <c r="CA22" s="648"/>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2">
      <c r="B23" s="644" t="s">
        <v>276</v>
      </c>
      <c r="C23" s="645"/>
      <c r="D23" s="645"/>
      <c r="E23" s="645"/>
      <c r="F23" s="645"/>
      <c r="G23" s="645"/>
      <c r="H23" s="645"/>
      <c r="I23" s="645"/>
      <c r="J23" s="645"/>
      <c r="K23" s="645"/>
      <c r="L23" s="645"/>
      <c r="M23" s="645"/>
      <c r="N23" s="645"/>
      <c r="O23" s="645"/>
      <c r="P23" s="645"/>
      <c r="Q23" s="646"/>
      <c r="R23" s="647">
        <v>739</v>
      </c>
      <c r="S23" s="648"/>
      <c r="T23" s="648"/>
      <c r="U23" s="648"/>
      <c r="V23" s="648"/>
      <c r="W23" s="648"/>
      <c r="X23" s="648"/>
      <c r="Y23" s="649"/>
      <c r="Z23" s="703">
        <v>0</v>
      </c>
      <c r="AA23" s="703"/>
      <c r="AB23" s="703"/>
      <c r="AC23" s="703"/>
      <c r="AD23" s="704">
        <v>739</v>
      </c>
      <c r="AE23" s="704"/>
      <c r="AF23" s="704"/>
      <c r="AG23" s="704"/>
      <c r="AH23" s="704"/>
      <c r="AI23" s="704"/>
      <c r="AJ23" s="704"/>
      <c r="AK23" s="704"/>
      <c r="AL23" s="650">
        <v>0</v>
      </c>
      <c r="AM23" s="651"/>
      <c r="AN23" s="651"/>
      <c r="AO23" s="705"/>
      <c r="AP23" s="749" t="s">
        <v>277</v>
      </c>
      <c r="AQ23" s="756"/>
      <c r="AR23" s="756"/>
      <c r="AS23" s="756"/>
      <c r="AT23" s="756"/>
      <c r="AU23" s="756"/>
      <c r="AV23" s="756"/>
      <c r="AW23" s="756"/>
      <c r="AX23" s="756"/>
      <c r="AY23" s="756"/>
      <c r="AZ23" s="756"/>
      <c r="BA23" s="756"/>
      <c r="BB23" s="756"/>
      <c r="BC23" s="756"/>
      <c r="BD23" s="756"/>
      <c r="BE23" s="756"/>
      <c r="BF23" s="751"/>
      <c r="BG23" s="647" t="s">
        <v>228</v>
      </c>
      <c r="BH23" s="648"/>
      <c r="BI23" s="648"/>
      <c r="BJ23" s="648"/>
      <c r="BK23" s="648"/>
      <c r="BL23" s="648"/>
      <c r="BM23" s="648"/>
      <c r="BN23" s="649"/>
      <c r="BO23" s="703" t="s">
        <v>228</v>
      </c>
      <c r="BP23" s="703"/>
      <c r="BQ23" s="703"/>
      <c r="BR23" s="703"/>
      <c r="BS23" s="635" t="s">
        <v>124</v>
      </c>
      <c r="BT23" s="648"/>
      <c r="BU23" s="648"/>
      <c r="BV23" s="648"/>
      <c r="BW23" s="648"/>
      <c r="BX23" s="648"/>
      <c r="BY23" s="648"/>
      <c r="BZ23" s="648"/>
      <c r="CA23" s="648"/>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x14ac:dyDescent="0.2">
      <c r="B24" s="644" t="s">
        <v>283</v>
      </c>
      <c r="C24" s="645"/>
      <c r="D24" s="645"/>
      <c r="E24" s="645"/>
      <c r="F24" s="645"/>
      <c r="G24" s="645"/>
      <c r="H24" s="645"/>
      <c r="I24" s="645"/>
      <c r="J24" s="645"/>
      <c r="K24" s="645"/>
      <c r="L24" s="645"/>
      <c r="M24" s="645"/>
      <c r="N24" s="645"/>
      <c r="O24" s="645"/>
      <c r="P24" s="645"/>
      <c r="Q24" s="646"/>
      <c r="R24" s="647">
        <v>7674</v>
      </c>
      <c r="S24" s="648"/>
      <c r="T24" s="648"/>
      <c r="U24" s="648"/>
      <c r="V24" s="648"/>
      <c r="W24" s="648"/>
      <c r="X24" s="648"/>
      <c r="Y24" s="649"/>
      <c r="Z24" s="703">
        <v>0.2</v>
      </c>
      <c r="AA24" s="703"/>
      <c r="AB24" s="703"/>
      <c r="AC24" s="703"/>
      <c r="AD24" s="704" t="s">
        <v>124</v>
      </c>
      <c r="AE24" s="704"/>
      <c r="AF24" s="704"/>
      <c r="AG24" s="704"/>
      <c r="AH24" s="704"/>
      <c r="AI24" s="704"/>
      <c r="AJ24" s="704"/>
      <c r="AK24" s="704"/>
      <c r="AL24" s="650" t="s">
        <v>124</v>
      </c>
      <c r="AM24" s="651"/>
      <c r="AN24" s="651"/>
      <c r="AO24" s="705"/>
      <c r="AP24" s="749" t="s">
        <v>284</v>
      </c>
      <c r="AQ24" s="756"/>
      <c r="AR24" s="756"/>
      <c r="AS24" s="756"/>
      <c r="AT24" s="756"/>
      <c r="AU24" s="756"/>
      <c r="AV24" s="756"/>
      <c r="AW24" s="756"/>
      <c r="AX24" s="756"/>
      <c r="AY24" s="756"/>
      <c r="AZ24" s="756"/>
      <c r="BA24" s="756"/>
      <c r="BB24" s="756"/>
      <c r="BC24" s="756"/>
      <c r="BD24" s="756"/>
      <c r="BE24" s="756"/>
      <c r="BF24" s="751"/>
      <c r="BG24" s="647" t="s">
        <v>124</v>
      </c>
      <c r="BH24" s="648"/>
      <c r="BI24" s="648"/>
      <c r="BJ24" s="648"/>
      <c r="BK24" s="648"/>
      <c r="BL24" s="648"/>
      <c r="BM24" s="648"/>
      <c r="BN24" s="649"/>
      <c r="BO24" s="703" t="s">
        <v>124</v>
      </c>
      <c r="BP24" s="703"/>
      <c r="BQ24" s="703"/>
      <c r="BR24" s="703"/>
      <c r="BS24" s="635" t="s">
        <v>124</v>
      </c>
      <c r="BT24" s="648"/>
      <c r="BU24" s="648"/>
      <c r="BV24" s="648"/>
      <c r="BW24" s="648"/>
      <c r="BX24" s="648"/>
      <c r="BY24" s="648"/>
      <c r="BZ24" s="648"/>
      <c r="CA24" s="648"/>
      <c r="CB24" s="684"/>
      <c r="CD24" s="712" t="s">
        <v>285</v>
      </c>
      <c r="CE24" s="713"/>
      <c r="CF24" s="713"/>
      <c r="CG24" s="713"/>
      <c r="CH24" s="713"/>
      <c r="CI24" s="713"/>
      <c r="CJ24" s="713"/>
      <c r="CK24" s="713"/>
      <c r="CL24" s="713"/>
      <c r="CM24" s="713"/>
      <c r="CN24" s="713"/>
      <c r="CO24" s="713"/>
      <c r="CP24" s="713"/>
      <c r="CQ24" s="714"/>
      <c r="CR24" s="706">
        <v>1211148</v>
      </c>
      <c r="CS24" s="707"/>
      <c r="CT24" s="707"/>
      <c r="CU24" s="707"/>
      <c r="CV24" s="707"/>
      <c r="CW24" s="707"/>
      <c r="CX24" s="707"/>
      <c r="CY24" s="753"/>
      <c r="CZ24" s="754">
        <v>31</v>
      </c>
      <c r="DA24" s="723"/>
      <c r="DB24" s="723"/>
      <c r="DC24" s="757"/>
      <c r="DD24" s="752">
        <v>1021541</v>
      </c>
      <c r="DE24" s="707"/>
      <c r="DF24" s="707"/>
      <c r="DG24" s="707"/>
      <c r="DH24" s="707"/>
      <c r="DI24" s="707"/>
      <c r="DJ24" s="707"/>
      <c r="DK24" s="753"/>
      <c r="DL24" s="752">
        <v>1001159</v>
      </c>
      <c r="DM24" s="707"/>
      <c r="DN24" s="707"/>
      <c r="DO24" s="707"/>
      <c r="DP24" s="707"/>
      <c r="DQ24" s="707"/>
      <c r="DR24" s="707"/>
      <c r="DS24" s="707"/>
      <c r="DT24" s="707"/>
      <c r="DU24" s="707"/>
      <c r="DV24" s="753"/>
      <c r="DW24" s="754">
        <v>45.3</v>
      </c>
      <c r="DX24" s="723"/>
      <c r="DY24" s="723"/>
      <c r="DZ24" s="723"/>
      <c r="EA24" s="723"/>
      <c r="EB24" s="723"/>
      <c r="EC24" s="755"/>
    </row>
    <row r="25" spans="2:133" ht="11.25" customHeight="1" x14ac:dyDescent="0.2">
      <c r="B25" s="644" t="s">
        <v>286</v>
      </c>
      <c r="C25" s="645"/>
      <c r="D25" s="645"/>
      <c r="E25" s="645"/>
      <c r="F25" s="645"/>
      <c r="G25" s="645"/>
      <c r="H25" s="645"/>
      <c r="I25" s="645"/>
      <c r="J25" s="645"/>
      <c r="K25" s="645"/>
      <c r="L25" s="645"/>
      <c r="M25" s="645"/>
      <c r="N25" s="645"/>
      <c r="O25" s="645"/>
      <c r="P25" s="645"/>
      <c r="Q25" s="646"/>
      <c r="R25" s="647">
        <v>25727</v>
      </c>
      <c r="S25" s="648"/>
      <c r="T25" s="648"/>
      <c r="U25" s="648"/>
      <c r="V25" s="648"/>
      <c r="W25" s="648"/>
      <c r="X25" s="648"/>
      <c r="Y25" s="649"/>
      <c r="Z25" s="703">
        <v>0.6</v>
      </c>
      <c r="AA25" s="703"/>
      <c r="AB25" s="703"/>
      <c r="AC25" s="703"/>
      <c r="AD25" s="704">
        <v>832</v>
      </c>
      <c r="AE25" s="704"/>
      <c r="AF25" s="704"/>
      <c r="AG25" s="704"/>
      <c r="AH25" s="704"/>
      <c r="AI25" s="704"/>
      <c r="AJ25" s="704"/>
      <c r="AK25" s="704"/>
      <c r="AL25" s="650">
        <v>0</v>
      </c>
      <c r="AM25" s="651"/>
      <c r="AN25" s="651"/>
      <c r="AO25" s="705"/>
      <c r="AP25" s="749" t="s">
        <v>287</v>
      </c>
      <c r="AQ25" s="756"/>
      <c r="AR25" s="756"/>
      <c r="AS25" s="756"/>
      <c r="AT25" s="756"/>
      <c r="AU25" s="756"/>
      <c r="AV25" s="756"/>
      <c r="AW25" s="756"/>
      <c r="AX25" s="756"/>
      <c r="AY25" s="756"/>
      <c r="AZ25" s="756"/>
      <c r="BA25" s="756"/>
      <c r="BB25" s="756"/>
      <c r="BC25" s="756"/>
      <c r="BD25" s="756"/>
      <c r="BE25" s="756"/>
      <c r="BF25" s="751"/>
      <c r="BG25" s="647" t="s">
        <v>124</v>
      </c>
      <c r="BH25" s="648"/>
      <c r="BI25" s="648"/>
      <c r="BJ25" s="648"/>
      <c r="BK25" s="648"/>
      <c r="BL25" s="648"/>
      <c r="BM25" s="648"/>
      <c r="BN25" s="649"/>
      <c r="BO25" s="703" t="s">
        <v>124</v>
      </c>
      <c r="BP25" s="703"/>
      <c r="BQ25" s="703"/>
      <c r="BR25" s="703"/>
      <c r="BS25" s="635" t="s">
        <v>124</v>
      </c>
      <c r="BT25" s="648"/>
      <c r="BU25" s="648"/>
      <c r="BV25" s="648"/>
      <c r="BW25" s="648"/>
      <c r="BX25" s="648"/>
      <c r="BY25" s="648"/>
      <c r="BZ25" s="648"/>
      <c r="CA25" s="648"/>
      <c r="CB25" s="684"/>
      <c r="CD25" s="685" t="s">
        <v>288</v>
      </c>
      <c r="CE25" s="682"/>
      <c r="CF25" s="682"/>
      <c r="CG25" s="682"/>
      <c r="CH25" s="682"/>
      <c r="CI25" s="682"/>
      <c r="CJ25" s="682"/>
      <c r="CK25" s="682"/>
      <c r="CL25" s="682"/>
      <c r="CM25" s="682"/>
      <c r="CN25" s="682"/>
      <c r="CO25" s="682"/>
      <c r="CP25" s="682"/>
      <c r="CQ25" s="683"/>
      <c r="CR25" s="647">
        <v>597514</v>
      </c>
      <c r="CS25" s="636"/>
      <c r="CT25" s="636"/>
      <c r="CU25" s="636"/>
      <c r="CV25" s="636"/>
      <c r="CW25" s="636"/>
      <c r="CX25" s="636"/>
      <c r="CY25" s="637"/>
      <c r="CZ25" s="650">
        <v>15.3</v>
      </c>
      <c r="DA25" s="675"/>
      <c r="DB25" s="675"/>
      <c r="DC25" s="676"/>
      <c r="DD25" s="635">
        <v>570984</v>
      </c>
      <c r="DE25" s="636"/>
      <c r="DF25" s="636"/>
      <c r="DG25" s="636"/>
      <c r="DH25" s="636"/>
      <c r="DI25" s="636"/>
      <c r="DJ25" s="636"/>
      <c r="DK25" s="637"/>
      <c r="DL25" s="635">
        <v>559472</v>
      </c>
      <c r="DM25" s="636"/>
      <c r="DN25" s="636"/>
      <c r="DO25" s="636"/>
      <c r="DP25" s="636"/>
      <c r="DQ25" s="636"/>
      <c r="DR25" s="636"/>
      <c r="DS25" s="636"/>
      <c r="DT25" s="636"/>
      <c r="DU25" s="636"/>
      <c r="DV25" s="637"/>
      <c r="DW25" s="650">
        <v>25.3</v>
      </c>
      <c r="DX25" s="675"/>
      <c r="DY25" s="675"/>
      <c r="DZ25" s="675"/>
      <c r="EA25" s="675"/>
      <c r="EB25" s="675"/>
      <c r="EC25" s="677"/>
    </row>
    <row r="26" spans="2:133" ht="11.25" customHeight="1" x14ac:dyDescent="0.2">
      <c r="B26" s="644" t="s">
        <v>289</v>
      </c>
      <c r="C26" s="645"/>
      <c r="D26" s="645"/>
      <c r="E26" s="645"/>
      <c r="F26" s="645"/>
      <c r="G26" s="645"/>
      <c r="H26" s="645"/>
      <c r="I26" s="645"/>
      <c r="J26" s="645"/>
      <c r="K26" s="645"/>
      <c r="L26" s="645"/>
      <c r="M26" s="645"/>
      <c r="N26" s="645"/>
      <c r="O26" s="645"/>
      <c r="P26" s="645"/>
      <c r="Q26" s="646"/>
      <c r="R26" s="647">
        <v>9055</v>
      </c>
      <c r="S26" s="648"/>
      <c r="T26" s="648"/>
      <c r="U26" s="648"/>
      <c r="V26" s="648"/>
      <c r="W26" s="648"/>
      <c r="X26" s="648"/>
      <c r="Y26" s="649"/>
      <c r="Z26" s="703">
        <v>0.2</v>
      </c>
      <c r="AA26" s="703"/>
      <c r="AB26" s="703"/>
      <c r="AC26" s="703"/>
      <c r="AD26" s="704" t="s">
        <v>228</v>
      </c>
      <c r="AE26" s="704"/>
      <c r="AF26" s="704"/>
      <c r="AG26" s="704"/>
      <c r="AH26" s="704"/>
      <c r="AI26" s="704"/>
      <c r="AJ26" s="704"/>
      <c r="AK26" s="704"/>
      <c r="AL26" s="650" t="s">
        <v>124</v>
      </c>
      <c r="AM26" s="651"/>
      <c r="AN26" s="651"/>
      <c r="AO26" s="705"/>
      <c r="AP26" s="749" t="s">
        <v>290</v>
      </c>
      <c r="AQ26" s="750"/>
      <c r="AR26" s="750"/>
      <c r="AS26" s="750"/>
      <c r="AT26" s="750"/>
      <c r="AU26" s="750"/>
      <c r="AV26" s="750"/>
      <c r="AW26" s="750"/>
      <c r="AX26" s="750"/>
      <c r="AY26" s="750"/>
      <c r="AZ26" s="750"/>
      <c r="BA26" s="750"/>
      <c r="BB26" s="750"/>
      <c r="BC26" s="750"/>
      <c r="BD26" s="750"/>
      <c r="BE26" s="750"/>
      <c r="BF26" s="751"/>
      <c r="BG26" s="647" t="s">
        <v>124</v>
      </c>
      <c r="BH26" s="648"/>
      <c r="BI26" s="648"/>
      <c r="BJ26" s="648"/>
      <c r="BK26" s="648"/>
      <c r="BL26" s="648"/>
      <c r="BM26" s="648"/>
      <c r="BN26" s="649"/>
      <c r="BO26" s="703" t="s">
        <v>124</v>
      </c>
      <c r="BP26" s="703"/>
      <c r="BQ26" s="703"/>
      <c r="BR26" s="703"/>
      <c r="BS26" s="635" t="s">
        <v>124</v>
      </c>
      <c r="BT26" s="648"/>
      <c r="BU26" s="648"/>
      <c r="BV26" s="648"/>
      <c r="BW26" s="648"/>
      <c r="BX26" s="648"/>
      <c r="BY26" s="648"/>
      <c r="BZ26" s="648"/>
      <c r="CA26" s="648"/>
      <c r="CB26" s="684"/>
      <c r="CD26" s="685" t="s">
        <v>291</v>
      </c>
      <c r="CE26" s="682"/>
      <c r="CF26" s="682"/>
      <c r="CG26" s="682"/>
      <c r="CH26" s="682"/>
      <c r="CI26" s="682"/>
      <c r="CJ26" s="682"/>
      <c r="CK26" s="682"/>
      <c r="CL26" s="682"/>
      <c r="CM26" s="682"/>
      <c r="CN26" s="682"/>
      <c r="CO26" s="682"/>
      <c r="CP26" s="682"/>
      <c r="CQ26" s="683"/>
      <c r="CR26" s="647">
        <v>353449</v>
      </c>
      <c r="CS26" s="648"/>
      <c r="CT26" s="648"/>
      <c r="CU26" s="648"/>
      <c r="CV26" s="648"/>
      <c r="CW26" s="648"/>
      <c r="CX26" s="648"/>
      <c r="CY26" s="649"/>
      <c r="CZ26" s="650">
        <v>9</v>
      </c>
      <c r="DA26" s="675"/>
      <c r="DB26" s="675"/>
      <c r="DC26" s="676"/>
      <c r="DD26" s="635">
        <v>326919</v>
      </c>
      <c r="DE26" s="648"/>
      <c r="DF26" s="648"/>
      <c r="DG26" s="648"/>
      <c r="DH26" s="648"/>
      <c r="DI26" s="648"/>
      <c r="DJ26" s="648"/>
      <c r="DK26" s="649"/>
      <c r="DL26" s="635" t="s">
        <v>124</v>
      </c>
      <c r="DM26" s="648"/>
      <c r="DN26" s="648"/>
      <c r="DO26" s="648"/>
      <c r="DP26" s="648"/>
      <c r="DQ26" s="648"/>
      <c r="DR26" s="648"/>
      <c r="DS26" s="648"/>
      <c r="DT26" s="648"/>
      <c r="DU26" s="648"/>
      <c r="DV26" s="649"/>
      <c r="DW26" s="650" t="s">
        <v>124</v>
      </c>
      <c r="DX26" s="675"/>
      <c r="DY26" s="675"/>
      <c r="DZ26" s="675"/>
      <c r="EA26" s="675"/>
      <c r="EB26" s="675"/>
      <c r="EC26" s="677"/>
    </row>
    <row r="27" spans="2:133" ht="11.25" customHeight="1" x14ac:dyDescent="0.2">
      <c r="B27" s="644" t="s">
        <v>292</v>
      </c>
      <c r="C27" s="645"/>
      <c r="D27" s="645"/>
      <c r="E27" s="645"/>
      <c r="F27" s="645"/>
      <c r="G27" s="645"/>
      <c r="H27" s="645"/>
      <c r="I27" s="645"/>
      <c r="J27" s="645"/>
      <c r="K27" s="645"/>
      <c r="L27" s="645"/>
      <c r="M27" s="645"/>
      <c r="N27" s="645"/>
      <c r="O27" s="645"/>
      <c r="P27" s="645"/>
      <c r="Q27" s="646"/>
      <c r="R27" s="647">
        <v>221261</v>
      </c>
      <c r="S27" s="648"/>
      <c r="T27" s="648"/>
      <c r="U27" s="648"/>
      <c r="V27" s="648"/>
      <c r="W27" s="648"/>
      <c r="X27" s="648"/>
      <c r="Y27" s="649"/>
      <c r="Z27" s="703">
        <v>5.3</v>
      </c>
      <c r="AA27" s="703"/>
      <c r="AB27" s="703"/>
      <c r="AC27" s="703"/>
      <c r="AD27" s="704" t="s">
        <v>124</v>
      </c>
      <c r="AE27" s="704"/>
      <c r="AF27" s="704"/>
      <c r="AG27" s="704"/>
      <c r="AH27" s="704"/>
      <c r="AI27" s="704"/>
      <c r="AJ27" s="704"/>
      <c r="AK27" s="704"/>
      <c r="AL27" s="650" t="s">
        <v>124</v>
      </c>
      <c r="AM27" s="651"/>
      <c r="AN27" s="651"/>
      <c r="AO27" s="705"/>
      <c r="AP27" s="644" t="s">
        <v>293</v>
      </c>
      <c r="AQ27" s="645"/>
      <c r="AR27" s="645"/>
      <c r="AS27" s="645"/>
      <c r="AT27" s="645"/>
      <c r="AU27" s="645"/>
      <c r="AV27" s="645"/>
      <c r="AW27" s="645"/>
      <c r="AX27" s="645"/>
      <c r="AY27" s="645"/>
      <c r="AZ27" s="645"/>
      <c r="BA27" s="645"/>
      <c r="BB27" s="645"/>
      <c r="BC27" s="645"/>
      <c r="BD27" s="645"/>
      <c r="BE27" s="645"/>
      <c r="BF27" s="646"/>
      <c r="BG27" s="647">
        <v>354401</v>
      </c>
      <c r="BH27" s="648"/>
      <c r="BI27" s="648"/>
      <c r="BJ27" s="648"/>
      <c r="BK27" s="648"/>
      <c r="BL27" s="648"/>
      <c r="BM27" s="648"/>
      <c r="BN27" s="649"/>
      <c r="BO27" s="703">
        <v>100</v>
      </c>
      <c r="BP27" s="703"/>
      <c r="BQ27" s="703"/>
      <c r="BR27" s="703"/>
      <c r="BS27" s="635" t="s">
        <v>124</v>
      </c>
      <c r="BT27" s="648"/>
      <c r="BU27" s="648"/>
      <c r="BV27" s="648"/>
      <c r="BW27" s="648"/>
      <c r="BX27" s="648"/>
      <c r="BY27" s="648"/>
      <c r="BZ27" s="648"/>
      <c r="CA27" s="648"/>
      <c r="CB27" s="684"/>
      <c r="CD27" s="685" t="s">
        <v>294</v>
      </c>
      <c r="CE27" s="682"/>
      <c r="CF27" s="682"/>
      <c r="CG27" s="682"/>
      <c r="CH27" s="682"/>
      <c r="CI27" s="682"/>
      <c r="CJ27" s="682"/>
      <c r="CK27" s="682"/>
      <c r="CL27" s="682"/>
      <c r="CM27" s="682"/>
      <c r="CN27" s="682"/>
      <c r="CO27" s="682"/>
      <c r="CP27" s="682"/>
      <c r="CQ27" s="683"/>
      <c r="CR27" s="647">
        <v>222442</v>
      </c>
      <c r="CS27" s="636"/>
      <c r="CT27" s="636"/>
      <c r="CU27" s="636"/>
      <c r="CV27" s="636"/>
      <c r="CW27" s="636"/>
      <c r="CX27" s="636"/>
      <c r="CY27" s="637"/>
      <c r="CZ27" s="650">
        <v>5.7</v>
      </c>
      <c r="DA27" s="675"/>
      <c r="DB27" s="675"/>
      <c r="DC27" s="676"/>
      <c r="DD27" s="635">
        <v>59365</v>
      </c>
      <c r="DE27" s="636"/>
      <c r="DF27" s="636"/>
      <c r="DG27" s="636"/>
      <c r="DH27" s="636"/>
      <c r="DI27" s="636"/>
      <c r="DJ27" s="636"/>
      <c r="DK27" s="637"/>
      <c r="DL27" s="635">
        <v>50495</v>
      </c>
      <c r="DM27" s="636"/>
      <c r="DN27" s="636"/>
      <c r="DO27" s="636"/>
      <c r="DP27" s="636"/>
      <c r="DQ27" s="636"/>
      <c r="DR27" s="636"/>
      <c r="DS27" s="636"/>
      <c r="DT27" s="636"/>
      <c r="DU27" s="636"/>
      <c r="DV27" s="637"/>
      <c r="DW27" s="650">
        <v>2.2999999999999998</v>
      </c>
      <c r="DX27" s="675"/>
      <c r="DY27" s="675"/>
      <c r="DZ27" s="675"/>
      <c r="EA27" s="675"/>
      <c r="EB27" s="675"/>
      <c r="EC27" s="677"/>
    </row>
    <row r="28" spans="2:133" ht="11.25" customHeight="1" x14ac:dyDescent="0.2">
      <c r="B28" s="746" t="s">
        <v>295</v>
      </c>
      <c r="C28" s="747"/>
      <c r="D28" s="747"/>
      <c r="E28" s="747"/>
      <c r="F28" s="747"/>
      <c r="G28" s="747"/>
      <c r="H28" s="747"/>
      <c r="I28" s="747"/>
      <c r="J28" s="747"/>
      <c r="K28" s="747"/>
      <c r="L28" s="747"/>
      <c r="M28" s="747"/>
      <c r="N28" s="747"/>
      <c r="O28" s="747"/>
      <c r="P28" s="747"/>
      <c r="Q28" s="748"/>
      <c r="R28" s="647" t="s">
        <v>124</v>
      </c>
      <c r="S28" s="648"/>
      <c r="T28" s="648"/>
      <c r="U28" s="648"/>
      <c r="V28" s="648"/>
      <c r="W28" s="648"/>
      <c r="X28" s="648"/>
      <c r="Y28" s="649"/>
      <c r="Z28" s="703" t="s">
        <v>124</v>
      </c>
      <c r="AA28" s="703"/>
      <c r="AB28" s="703"/>
      <c r="AC28" s="703"/>
      <c r="AD28" s="704" t="s">
        <v>124</v>
      </c>
      <c r="AE28" s="704"/>
      <c r="AF28" s="704"/>
      <c r="AG28" s="704"/>
      <c r="AH28" s="704"/>
      <c r="AI28" s="704"/>
      <c r="AJ28" s="704"/>
      <c r="AK28" s="704"/>
      <c r="AL28" s="650" t="s">
        <v>228</v>
      </c>
      <c r="AM28" s="651"/>
      <c r="AN28" s="651"/>
      <c r="AO28" s="705"/>
      <c r="AP28" s="653"/>
      <c r="AQ28" s="654"/>
      <c r="AR28" s="654"/>
      <c r="AS28" s="654"/>
      <c r="AT28" s="654"/>
      <c r="AU28" s="654"/>
      <c r="AV28" s="654"/>
      <c r="AW28" s="654"/>
      <c r="AX28" s="654"/>
      <c r="AY28" s="654"/>
      <c r="AZ28" s="654"/>
      <c r="BA28" s="654"/>
      <c r="BB28" s="654"/>
      <c r="BC28" s="654"/>
      <c r="BD28" s="654"/>
      <c r="BE28" s="654"/>
      <c r="BF28" s="655"/>
      <c r="BG28" s="647"/>
      <c r="BH28" s="648"/>
      <c r="BI28" s="648"/>
      <c r="BJ28" s="648"/>
      <c r="BK28" s="648"/>
      <c r="BL28" s="648"/>
      <c r="BM28" s="648"/>
      <c r="BN28" s="649"/>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7">
        <v>391192</v>
      </c>
      <c r="CS28" s="648"/>
      <c r="CT28" s="648"/>
      <c r="CU28" s="648"/>
      <c r="CV28" s="648"/>
      <c r="CW28" s="648"/>
      <c r="CX28" s="648"/>
      <c r="CY28" s="649"/>
      <c r="CZ28" s="650">
        <v>10</v>
      </c>
      <c r="DA28" s="675"/>
      <c r="DB28" s="675"/>
      <c r="DC28" s="676"/>
      <c r="DD28" s="635">
        <v>391192</v>
      </c>
      <c r="DE28" s="648"/>
      <c r="DF28" s="648"/>
      <c r="DG28" s="648"/>
      <c r="DH28" s="648"/>
      <c r="DI28" s="648"/>
      <c r="DJ28" s="648"/>
      <c r="DK28" s="649"/>
      <c r="DL28" s="635">
        <v>391192</v>
      </c>
      <c r="DM28" s="648"/>
      <c r="DN28" s="648"/>
      <c r="DO28" s="648"/>
      <c r="DP28" s="648"/>
      <c r="DQ28" s="648"/>
      <c r="DR28" s="648"/>
      <c r="DS28" s="648"/>
      <c r="DT28" s="648"/>
      <c r="DU28" s="648"/>
      <c r="DV28" s="649"/>
      <c r="DW28" s="650">
        <v>17.7</v>
      </c>
      <c r="DX28" s="675"/>
      <c r="DY28" s="675"/>
      <c r="DZ28" s="675"/>
      <c r="EA28" s="675"/>
      <c r="EB28" s="675"/>
      <c r="EC28" s="677"/>
    </row>
    <row r="29" spans="2:133" ht="11.25" customHeight="1" x14ac:dyDescent="0.2">
      <c r="B29" s="644" t="s">
        <v>297</v>
      </c>
      <c r="C29" s="645"/>
      <c r="D29" s="645"/>
      <c r="E29" s="645"/>
      <c r="F29" s="645"/>
      <c r="G29" s="645"/>
      <c r="H29" s="645"/>
      <c r="I29" s="645"/>
      <c r="J29" s="645"/>
      <c r="K29" s="645"/>
      <c r="L29" s="645"/>
      <c r="M29" s="645"/>
      <c r="N29" s="645"/>
      <c r="O29" s="645"/>
      <c r="P29" s="645"/>
      <c r="Q29" s="646"/>
      <c r="R29" s="647">
        <v>326442</v>
      </c>
      <c r="S29" s="648"/>
      <c r="T29" s="648"/>
      <c r="U29" s="648"/>
      <c r="V29" s="648"/>
      <c r="W29" s="648"/>
      <c r="X29" s="648"/>
      <c r="Y29" s="649"/>
      <c r="Z29" s="703">
        <v>7.8</v>
      </c>
      <c r="AA29" s="703"/>
      <c r="AB29" s="703"/>
      <c r="AC29" s="703"/>
      <c r="AD29" s="704" t="s">
        <v>124</v>
      </c>
      <c r="AE29" s="704"/>
      <c r="AF29" s="704"/>
      <c r="AG29" s="704"/>
      <c r="AH29" s="704"/>
      <c r="AI29" s="704"/>
      <c r="AJ29" s="704"/>
      <c r="AK29" s="704"/>
      <c r="AL29" s="650" t="s">
        <v>124</v>
      </c>
      <c r="AM29" s="651"/>
      <c r="AN29" s="651"/>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7">
        <v>391192</v>
      </c>
      <c r="CS29" s="636"/>
      <c r="CT29" s="636"/>
      <c r="CU29" s="636"/>
      <c r="CV29" s="636"/>
      <c r="CW29" s="636"/>
      <c r="CX29" s="636"/>
      <c r="CY29" s="637"/>
      <c r="CZ29" s="650">
        <v>10</v>
      </c>
      <c r="DA29" s="675"/>
      <c r="DB29" s="675"/>
      <c r="DC29" s="676"/>
      <c r="DD29" s="635">
        <v>391192</v>
      </c>
      <c r="DE29" s="636"/>
      <c r="DF29" s="636"/>
      <c r="DG29" s="636"/>
      <c r="DH29" s="636"/>
      <c r="DI29" s="636"/>
      <c r="DJ29" s="636"/>
      <c r="DK29" s="637"/>
      <c r="DL29" s="635">
        <v>391192</v>
      </c>
      <c r="DM29" s="636"/>
      <c r="DN29" s="636"/>
      <c r="DO29" s="636"/>
      <c r="DP29" s="636"/>
      <c r="DQ29" s="636"/>
      <c r="DR29" s="636"/>
      <c r="DS29" s="636"/>
      <c r="DT29" s="636"/>
      <c r="DU29" s="636"/>
      <c r="DV29" s="637"/>
      <c r="DW29" s="650">
        <v>17.7</v>
      </c>
      <c r="DX29" s="675"/>
      <c r="DY29" s="675"/>
      <c r="DZ29" s="675"/>
      <c r="EA29" s="675"/>
      <c r="EB29" s="675"/>
      <c r="EC29" s="677"/>
    </row>
    <row r="30" spans="2:133" ht="11.25" customHeight="1" x14ac:dyDescent="0.2">
      <c r="B30" s="644" t="s">
        <v>302</v>
      </c>
      <c r="C30" s="645"/>
      <c r="D30" s="645"/>
      <c r="E30" s="645"/>
      <c r="F30" s="645"/>
      <c r="G30" s="645"/>
      <c r="H30" s="645"/>
      <c r="I30" s="645"/>
      <c r="J30" s="645"/>
      <c r="K30" s="645"/>
      <c r="L30" s="645"/>
      <c r="M30" s="645"/>
      <c r="N30" s="645"/>
      <c r="O30" s="645"/>
      <c r="P30" s="645"/>
      <c r="Q30" s="646"/>
      <c r="R30" s="647">
        <v>11948</v>
      </c>
      <c r="S30" s="648"/>
      <c r="T30" s="648"/>
      <c r="U30" s="648"/>
      <c r="V30" s="648"/>
      <c r="W30" s="648"/>
      <c r="X30" s="648"/>
      <c r="Y30" s="649"/>
      <c r="Z30" s="703">
        <v>0.3</v>
      </c>
      <c r="AA30" s="703"/>
      <c r="AB30" s="703"/>
      <c r="AC30" s="703"/>
      <c r="AD30" s="704">
        <v>1119</v>
      </c>
      <c r="AE30" s="704"/>
      <c r="AF30" s="704"/>
      <c r="AG30" s="704"/>
      <c r="AH30" s="704"/>
      <c r="AI30" s="704"/>
      <c r="AJ30" s="704"/>
      <c r="AK30" s="704"/>
      <c r="AL30" s="650">
        <v>0.1</v>
      </c>
      <c r="AM30" s="651"/>
      <c r="AN30" s="651"/>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97.2</v>
      </c>
      <c r="BH30" s="722"/>
      <c r="BI30" s="722"/>
      <c r="BJ30" s="722"/>
      <c r="BK30" s="722"/>
      <c r="BL30" s="722"/>
      <c r="BM30" s="723">
        <v>89.1</v>
      </c>
      <c r="BN30" s="722"/>
      <c r="BO30" s="722"/>
      <c r="BP30" s="722"/>
      <c r="BQ30" s="724"/>
      <c r="BR30" s="721">
        <v>97.5</v>
      </c>
      <c r="BS30" s="722"/>
      <c r="BT30" s="722"/>
      <c r="BU30" s="722"/>
      <c r="BV30" s="722"/>
      <c r="BW30" s="722"/>
      <c r="BX30" s="723">
        <v>90.3</v>
      </c>
      <c r="BY30" s="722"/>
      <c r="BZ30" s="722"/>
      <c r="CA30" s="722"/>
      <c r="CB30" s="724"/>
      <c r="CD30" s="727"/>
      <c r="CE30" s="728"/>
      <c r="CF30" s="685" t="s">
        <v>305</v>
      </c>
      <c r="CG30" s="682"/>
      <c r="CH30" s="682"/>
      <c r="CI30" s="682"/>
      <c r="CJ30" s="682"/>
      <c r="CK30" s="682"/>
      <c r="CL30" s="682"/>
      <c r="CM30" s="682"/>
      <c r="CN30" s="682"/>
      <c r="CO30" s="682"/>
      <c r="CP30" s="682"/>
      <c r="CQ30" s="683"/>
      <c r="CR30" s="647">
        <v>363855</v>
      </c>
      <c r="CS30" s="648"/>
      <c r="CT30" s="648"/>
      <c r="CU30" s="648"/>
      <c r="CV30" s="648"/>
      <c r="CW30" s="648"/>
      <c r="CX30" s="648"/>
      <c r="CY30" s="649"/>
      <c r="CZ30" s="650">
        <v>9.3000000000000007</v>
      </c>
      <c r="DA30" s="675"/>
      <c r="DB30" s="675"/>
      <c r="DC30" s="676"/>
      <c r="DD30" s="635">
        <v>363855</v>
      </c>
      <c r="DE30" s="648"/>
      <c r="DF30" s="648"/>
      <c r="DG30" s="648"/>
      <c r="DH30" s="648"/>
      <c r="DI30" s="648"/>
      <c r="DJ30" s="648"/>
      <c r="DK30" s="649"/>
      <c r="DL30" s="635">
        <v>363855</v>
      </c>
      <c r="DM30" s="648"/>
      <c r="DN30" s="648"/>
      <c r="DO30" s="648"/>
      <c r="DP30" s="648"/>
      <c r="DQ30" s="648"/>
      <c r="DR30" s="648"/>
      <c r="DS30" s="648"/>
      <c r="DT30" s="648"/>
      <c r="DU30" s="648"/>
      <c r="DV30" s="649"/>
      <c r="DW30" s="650">
        <v>16.399999999999999</v>
      </c>
      <c r="DX30" s="675"/>
      <c r="DY30" s="675"/>
      <c r="DZ30" s="675"/>
      <c r="EA30" s="675"/>
      <c r="EB30" s="675"/>
      <c r="EC30" s="677"/>
    </row>
    <row r="31" spans="2:133" ht="11.25" customHeight="1" x14ac:dyDescent="0.2">
      <c r="B31" s="644" t="s">
        <v>306</v>
      </c>
      <c r="C31" s="645"/>
      <c r="D31" s="645"/>
      <c r="E31" s="645"/>
      <c r="F31" s="645"/>
      <c r="G31" s="645"/>
      <c r="H31" s="645"/>
      <c r="I31" s="645"/>
      <c r="J31" s="645"/>
      <c r="K31" s="645"/>
      <c r="L31" s="645"/>
      <c r="M31" s="645"/>
      <c r="N31" s="645"/>
      <c r="O31" s="645"/>
      <c r="P31" s="645"/>
      <c r="Q31" s="646"/>
      <c r="R31" s="647">
        <v>172376</v>
      </c>
      <c r="S31" s="648"/>
      <c r="T31" s="648"/>
      <c r="U31" s="648"/>
      <c r="V31" s="648"/>
      <c r="W31" s="648"/>
      <c r="X31" s="648"/>
      <c r="Y31" s="649"/>
      <c r="Z31" s="703">
        <v>4.0999999999999996</v>
      </c>
      <c r="AA31" s="703"/>
      <c r="AB31" s="703"/>
      <c r="AC31" s="703"/>
      <c r="AD31" s="704" t="s">
        <v>124</v>
      </c>
      <c r="AE31" s="704"/>
      <c r="AF31" s="704"/>
      <c r="AG31" s="704"/>
      <c r="AH31" s="704"/>
      <c r="AI31" s="704"/>
      <c r="AJ31" s="704"/>
      <c r="AK31" s="704"/>
      <c r="AL31" s="650" t="s">
        <v>124</v>
      </c>
      <c r="AM31" s="651"/>
      <c r="AN31" s="651"/>
      <c r="AO31" s="705"/>
      <c r="AP31" s="733"/>
      <c r="AQ31" s="734"/>
      <c r="AR31" s="734"/>
      <c r="AS31" s="734"/>
      <c r="AT31" s="738"/>
      <c r="AU31" s="209" t="s">
        <v>307</v>
      </c>
      <c r="AV31" s="209"/>
      <c r="AW31" s="209"/>
      <c r="AX31" s="644" t="s">
        <v>308</v>
      </c>
      <c r="AY31" s="645"/>
      <c r="AZ31" s="645"/>
      <c r="BA31" s="645"/>
      <c r="BB31" s="645"/>
      <c r="BC31" s="645"/>
      <c r="BD31" s="645"/>
      <c r="BE31" s="645"/>
      <c r="BF31" s="646"/>
      <c r="BG31" s="719">
        <v>98.2</v>
      </c>
      <c r="BH31" s="636"/>
      <c r="BI31" s="636"/>
      <c r="BJ31" s="636"/>
      <c r="BK31" s="636"/>
      <c r="BL31" s="636"/>
      <c r="BM31" s="651">
        <v>94.9</v>
      </c>
      <c r="BN31" s="720"/>
      <c r="BO31" s="720"/>
      <c r="BP31" s="720"/>
      <c r="BQ31" s="681"/>
      <c r="BR31" s="719">
        <v>98.2</v>
      </c>
      <c r="BS31" s="636"/>
      <c r="BT31" s="636"/>
      <c r="BU31" s="636"/>
      <c r="BV31" s="636"/>
      <c r="BW31" s="636"/>
      <c r="BX31" s="651">
        <v>95.4</v>
      </c>
      <c r="BY31" s="720"/>
      <c r="BZ31" s="720"/>
      <c r="CA31" s="720"/>
      <c r="CB31" s="681"/>
      <c r="CD31" s="727"/>
      <c r="CE31" s="728"/>
      <c r="CF31" s="685" t="s">
        <v>309</v>
      </c>
      <c r="CG31" s="682"/>
      <c r="CH31" s="682"/>
      <c r="CI31" s="682"/>
      <c r="CJ31" s="682"/>
      <c r="CK31" s="682"/>
      <c r="CL31" s="682"/>
      <c r="CM31" s="682"/>
      <c r="CN31" s="682"/>
      <c r="CO31" s="682"/>
      <c r="CP31" s="682"/>
      <c r="CQ31" s="683"/>
      <c r="CR31" s="647">
        <v>27337</v>
      </c>
      <c r="CS31" s="636"/>
      <c r="CT31" s="636"/>
      <c r="CU31" s="636"/>
      <c r="CV31" s="636"/>
      <c r="CW31" s="636"/>
      <c r="CX31" s="636"/>
      <c r="CY31" s="637"/>
      <c r="CZ31" s="650">
        <v>0.7</v>
      </c>
      <c r="DA31" s="675"/>
      <c r="DB31" s="675"/>
      <c r="DC31" s="676"/>
      <c r="DD31" s="635">
        <v>27337</v>
      </c>
      <c r="DE31" s="636"/>
      <c r="DF31" s="636"/>
      <c r="DG31" s="636"/>
      <c r="DH31" s="636"/>
      <c r="DI31" s="636"/>
      <c r="DJ31" s="636"/>
      <c r="DK31" s="637"/>
      <c r="DL31" s="635">
        <v>27337</v>
      </c>
      <c r="DM31" s="636"/>
      <c r="DN31" s="636"/>
      <c r="DO31" s="636"/>
      <c r="DP31" s="636"/>
      <c r="DQ31" s="636"/>
      <c r="DR31" s="636"/>
      <c r="DS31" s="636"/>
      <c r="DT31" s="636"/>
      <c r="DU31" s="636"/>
      <c r="DV31" s="637"/>
      <c r="DW31" s="650">
        <v>1.2</v>
      </c>
      <c r="DX31" s="675"/>
      <c r="DY31" s="675"/>
      <c r="DZ31" s="675"/>
      <c r="EA31" s="675"/>
      <c r="EB31" s="675"/>
      <c r="EC31" s="677"/>
    </row>
    <row r="32" spans="2:133" ht="11.25" customHeight="1" x14ac:dyDescent="0.2">
      <c r="B32" s="644" t="s">
        <v>310</v>
      </c>
      <c r="C32" s="645"/>
      <c r="D32" s="645"/>
      <c r="E32" s="645"/>
      <c r="F32" s="645"/>
      <c r="G32" s="645"/>
      <c r="H32" s="645"/>
      <c r="I32" s="645"/>
      <c r="J32" s="645"/>
      <c r="K32" s="645"/>
      <c r="L32" s="645"/>
      <c r="M32" s="645"/>
      <c r="N32" s="645"/>
      <c r="O32" s="645"/>
      <c r="P32" s="645"/>
      <c r="Q32" s="646"/>
      <c r="R32" s="647">
        <v>392594</v>
      </c>
      <c r="S32" s="648"/>
      <c r="T32" s="648"/>
      <c r="U32" s="648"/>
      <c r="V32" s="648"/>
      <c r="W32" s="648"/>
      <c r="X32" s="648"/>
      <c r="Y32" s="649"/>
      <c r="Z32" s="703">
        <v>9.4</v>
      </c>
      <c r="AA32" s="703"/>
      <c r="AB32" s="703"/>
      <c r="AC32" s="703"/>
      <c r="AD32" s="704" t="s">
        <v>228</v>
      </c>
      <c r="AE32" s="704"/>
      <c r="AF32" s="704"/>
      <c r="AG32" s="704"/>
      <c r="AH32" s="704"/>
      <c r="AI32" s="704"/>
      <c r="AJ32" s="704"/>
      <c r="AK32" s="704"/>
      <c r="AL32" s="650" t="s">
        <v>124</v>
      </c>
      <c r="AM32" s="651"/>
      <c r="AN32" s="651"/>
      <c r="AO32" s="705"/>
      <c r="AP32" s="735"/>
      <c r="AQ32" s="736"/>
      <c r="AR32" s="736"/>
      <c r="AS32" s="736"/>
      <c r="AT32" s="739"/>
      <c r="AU32" s="211"/>
      <c r="AV32" s="211"/>
      <c r="AW32" s="211"/>
      <c r="AX32" s="653" t="s">
        <v>311</v>
      </c>
      <c r="AY32" s="654"/>
      <c r="AZ32" s="654"/>
      <c r="BA32" s="654"/>
      <c r="BB32" s="654"/>
      <c r="BC32" s="654"/>
      <c r="BD32" s="654"/>
      <c r="BE32" s="654"/>
      <c r="BF32" s="655"/>
      <c r="BG32" s="718">
        <v>96</v>
      </c>
      <c r="BH32" s="657"/>
      <c r="BI32" s="657"/>
      <c r="BJ32" s="657"/>
      <c r="BK32" s="657"/>
      <c r="BL32" s="657"/>
      <c r="BM32" s="701">
        <v>82.5</v>
      </c>
      <c r="BN32" s="657"/>
      <c r="BO32" s="657"/>
      <c r="BP32" s="657"/>
      <c r="BQ32" s="694"/>
      <c r="BR32" s="718">
        <v>96.8</v>
      </c>
      <c r="BS32" s="657"/>
      <c r="BT32" s="657"/>
      <c r="BU32" s="657"/>
      <c r="BV32" s="657"/>
      <c r="BW32" s="657"/>
      <c r="BX32" s="701">
        <v>84.7</v>
      </c>
      <c r="BY32" s="657"/>
      <c r="BZ32" s="657"/>
      <c r="CA32" s="657"/>
      <c r="CB32" s="694"/>
      <c r="CD32" s="729"/>
      <c r="CE32" s="730"/>
      <c r="CF32" s="685" t="s">
        <v>312</v>
      </c>
      <c r="CG32" s="682"/>
      <c r="CH32" s="682"/>
      <c r="CI32" s="682"/>
      <c r="CJ32" s="682"/>
      <c r="CK32" s="682"/>
      <c r="CL32" s="682"/>
      <c r="CM32" s="682"/>
      <c r="CN32" s="682"/>
      <c r="CO32" s="682"/>
      <c r="CP32" s="682"/>
      <c r="CQ32" s="683"/>
      <c r="CR32" s="647" t="s">
        <v>124</v>
      </c>
      <c r="CS32" s="648"/>
      <c r="CT32" s="648"/>
      <c r="CU32" s="648"/>
      <c r="CV32" s="648"/>
      <c r="CW32" s="648"/>
      <c r="CX32" s="648"/>
      <c r="CY32" s="649"/>
      <c r="CZ32" s="650" t="s">
        <v>124</v>
      </c>
      <c r="DA32" s="675"/>
      <c r="DB32" s="675"/>
      <c r="DC32" s="676"/>
      <c r="DD32" s="635" t="s">
        <v>124</v>
      </c>
      <c r="DE32" s="648"/>
      <c r="DF32" s="648"/>
      <c r="DG32" s="648"/>
      <c r="DH32" s="648"/>
      <c r="DI32" s="648"/>
      <c r="DJ32" s="648"/>
      <c r="DK32" s="649"/>
      <c r="DL32" s="635" t="s">
        <v>124</v>
      </c>
      <c r="DM32" s="648"/>
      <c r="DN32" s="648"/>
      <c r="DO32" s="648"/>
      <c r="DP32" s="648"/>
      <c r="DQ32" s="648"/>
      <c r="DR32" s="648"/>
      <c r="DS32" s="648"/>
      <c r="DT32" s="648"/>
      <c r="DU32" s="648"/>
      <c r="DV32" s="649"/>
      <c r="DW32" s="650" t="s">
        <v>124</v>
      </c>
      <c r="DX32" s="675"/>
      <c r="DY32" s="675"/>
      <c r="DZ32" s="675"/>
      <c r="EA32" s="675"/>
      <c r="EB32" s="675"/>
      <c r="EC32" s="677"/>
    </row>
    <row r="33" spans="2:133" ht="11.25" customHeight="1" x14ac:dyDescent="0.2">
      <c r="B33" s="644" t="s">
        <v>313</v>
      </c>
      <c r="C33" s="645"/>
      <c r="D33" s="645"/>
      <c r="E33" s="645"/>
      <c r="F33" s="645"/>
      <c r="G33" s="645"/>
      <c r="H33" s="645"/>
      <c r="I33" s="645"/>
      <c r="J33" s="645"/>
      <c r="K33" s="645"/>
      <c r="L33" s="645"/>
      <c r="M33" s="645"/>
      <c r="N33" s="645"/>
      <c r="O33" s="645"/>
      <c r="P33" s="645"/>
      <c r="Q33" s="646"/>
      <c r="R33" s="647">
        <v>296702</v>
      </c>
      <c r="S33" s="648"/>
      <c r="T33" s="648"/>
      <c r="U33" s="648"/>
      <c r="V33" s="648"/>
      <c r="W33" s="648"/>
      <c r="X33" s="648"/>
      <c r="Y33" s="649"/>
      <c r="Z33" s="703">
        <v>7.1</v>
      </c>
      <c r="AA33" s="703"/>
      <c r="AB33" s="703"/>
      <c r="AC33" s="703"/>
      <c r="AD33" s="704" t="s">
        <v>124</v>
      </c>
      <c r="AE33" s="704"/>
      <c r="AF33" s="704"/>
      <c r="AG33" s="704"/>
      <c r="AH33" s="704"/>
      <c r="AI33" s="704"/>
      <c r="AJ33" s="704"/>
      <c r="AK33" s="704"/>
      <c r="AL33" s="650" t="s">
        <v>228</v>
      </c>
      <c r="AM33" s="651"/>
      <c r="AN33" s="651"/>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7">
        <v>2093534</v>
      </c>
      <c r="CS33" s="636"/>
      <c r="CT33" s="636"/>
      <c r="CU33" s="636"/>
      <c r="CV33" s="636"/>
      <c r="CW33" s="636"/>
      <c r="CX33" s="636"/>
      <c r="CY33" s="637"/>
      <c r="CZ33" s="650">
        <v>53.6</v>
      </c>
      <c r="DA33" s="675"/>
      <c r="DB33" s="675"/>
      <c r="DC33" s="676"/>
      <c r="DD33" s="635">
        <v>1583435</v>
      </c>
      <c r="DE33" s="636"/>
      <c r="DF33" s="636"/>
      <c r="DG33" s="636"/>
      <c r="DH33" s="636"/>
      <c r="DI33" s="636"/>
      <c r="DJ33" s="636"/>
      <c r="DK33" s="637"/>
      <c r="DL33" s="635">
        <v>959260</v>
      </c>
      <c r="DM33" s="636"/>
      <c r="DN33" s="636"/>
      <c r="DO33" s="636"/>
      <c r="DP33" s="636"/>
      <c r="DQ33" s="636"/>
      <c r="DR33" s="636"/>
      <c r="DS33" s="636"/>
      <c r="DT33" s="636"/>
      <c r="DU33" s="636"/>
      <c r="DV33" s="637"/>
      <c r="DW33" s="650">
        <v>43.4</v>
      </c>
      <c r="DX33" s="675"/>
      <c r="DY33" s="675"/>
      <c r="DZ33" s="675"/>
      <c r="EA33" s="675"/>
      <c r="EB33" s="675"/>
      <c r="EC33" s="677"/>
    </row>
    <row r="34" spans="2:133" ht="11.25" customHeight="1" x14ac:dyDescent="0.2">
      <c r="B34" s="644" t="s">
        <v>315</v>
      </c>
      <c r="C34" s="645"/>
      <c r="D34" s="645"/>
      <c r="E34" s="645"/>
      <c r="F34" s="645"/>
      <c r="G34" s="645"/>
      <c r="H34" s="645"/>
      <c r="I34" s="645"/>
      <c r="J34" s="645"/>
      <c r="K34" s="645"/>
      <c r="L34" s="645"/>
      <c r="M34" s="645"/>
      <c r="N34" s="645"/>
      <c r="O34" s="645"/>
      <c r="P34" s="645"/>
      <c r="Q34" s="646"/>
      <c r="R34" s="647">
        <v>45041</v>
      </c>
      <c r="S34" s="648"/>
      <c r="T34" s="648"/>
      <c r="U34" s="648"/>
      <c r="V34" s="648"/>
      <c r="W34" s="648"/>
      <c r="X34" s="648"/>
      <c r="Y34" s="649"/>
      <c r="Z34" s="703">
        <v>1.1000000000000001</v>
      </c>
      <c r="AA34" s="703"/>
      <c r="AB34" s="703"/>
      <c r="AC34" s="703"/>
      <c r="AD34" s="704">
        <v>86</v>
      </c>
      <c r="AE34" s="704"/>
      <c r="AF34" s="704"/>
      <c r="AG34" s="704"/>
      <c r="AH34" s="704"/>
      <c r="AI34" s="704"/>
      <c r="AJ34" s="704"/>
      <c r="AK34" s="704"/>
      <c r="AL34" s="650">
        <v>0</v>
      </c>
      <c r="AM34" s="651"/>
      <c r="AN34" s="651"/>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7">
        <v>698461</v>
      </c>
      <c r="CS34" s="648"/>
      <c r="CT34" s="648"/>
      <c r="CU34" s="648"/>
      <c r="CV34" s="648"/>
      <c r="CW34" s="648"/>
      <c r="CX34" s="648"/>
      <c r="CY34" s="649"/>
      <c r="CZ34" s="650">
        <v>17.899999999999999</v>
      </c>
      <c r="DA34" s="675"/>
      <c r="DB34" s="675"/>
      <c r="DC34" s="676"/>
      <c r="DD34" s="635">
        <v>496149</v>
      </c>
      <c r="DE34" s="648"/>
      <c r="DF34" s="648"/>
      <c r="DG34" s="648"/>
      <c r="DH34" s="648"/>
      <c r="DI34" s="648"/>
      <c r="DJ34" s="648"/>
      <c r="DK34" s="649"/>
      <c r="DL34" s="635">
        <v>307730</v>
      </c>
      <c r="DM34" s="648"/>
      <c r="DN34" s="648"/>
      <c r="DO34" s="648"/>
      <c r="DP34" s="648"/>
      <c r="DQ34" s="648"/>
      <c r="DR34" s="648"/>
      <c r="DS34" s="648"/>
      <c r="DT34" s="648"/>
      <c r="DU34" s="648"/>
      <c r="DV34" s="649"/>
      <c r="DW34" s="650">
        <v>13.9</v>
      </c>
      <c r="DX34" s="675"/>
      <c r="DY34" s="675"/>
      <c r="DZ34" s="675"/>
      <c r="EA34" s="675"/>
      <c r="EB34" s="675"/>
      <c r="EC34" s="677"/>
    </row>
    <row r="35" spans="2:133" ht="11.25" customHeight="1" x14ac:dyDescent="0.2">
      <c r="B35" s="644" t="s">
        <v>319</v>
      </c>
      <c r="C35" s="645"/>
      <c r="D35" s="645"/>
      <c r="E35" s="645"/>
      <c r="F35" s="645"/>
      <c r="G35" s="645"/>
      <c r="H35" s="645"/>
      <c r="I35" s="645"/>
      <c r="J35" s="645"/>
      <c r="K35" s="645"/>
      <c r="L35" s="645"/>
      <c r="M35" s="645"/>
      <c r="N35" s="645"/>
      <c r="O35" s="645"/>
      <c r="P35" s="645"/>
      <c r="Q35" s="646"/>
      <c r="R35" s="647">
        <v>351700</v>
      </c>
      <c r="S35" s="648"/>
      <c r="T35" s="648"/>
      <c r="U35" s="648"/>
      <c r="V35" s="648"/>
      <c r="W35" s="648"/>
      <c r="X35" s="648"/>
      <c r="Y35" s="649"/>
      <c r="Z35" s="703">
        <v>8.4</v>
      </c>
      <c r="AA35" s="703"/>
      <c r="AB35" s="703"/>
      <c r="AC35" s="703"/>
      <c r="AD35" s="704" t="s">
        <v>228</v>
      </c>
      <c r="AE35" s="704"/>
      <c r="AF35" s="704"/>
      <c r="AG35" s="704"/>
      <c r="AH35" s="704"/>
      <c r="AI35" s="704"/>
      <c r="AJ35" s="704"/>
      <c r="AK35" s="704"/>
      <c r="AL35" s="650" t="s">
        <v>124</v>
      </c>
      <c r="AM35" s="651"/>
      <c r="AN35" s="651"/>
      <c r="AO35" s="705"/>
      <c r="AP35" s="214"/>
      <c r="AQ35" s="709" t="s">
        <v>320</v>
      </c>
      <c r="AR35" s="710"/>
      <c r="AS35" s="710"/>
      <c r="AT35" s="710"/>
      <c r="AU35" s="710"/>
      <c r="AV35" s="710"/>
      <c r="AW35" s="710"/>
      <c r="AX35" s="710"/>
      <c r="AY35" s="711"/>
      <c r="AZ35" s="706">
        <v>381573</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251</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7">
        <v>120663</v>
      </c>
      <c r="CS35" s="636"/>
      <c r="CT35" s="636"/>
      <c r="CU35" s="636"/>
      <c r="CV35" s="636"/>
      <c r="CW35" s="636"/>
      <c r="CX35" s="636"/>
      <c r="CY35" s="637"/>
      <c r="CZ35" s="650">
        <v>3.1</v>
      </c>
      <c r="DA35" s="675"/>
      <c r="DB35" s="675"/>
      <c r="DC35" s="676"/>
      <c r="DD35" s="635">
        <v>102506</v>
      </c>
      <c r="DE35" s="636"/>
      <c r="DF35" s="636"/>
      <c r="DG35" s="636"/>
      <c r="DH35" s="636"/>
      <c r="DI35" s="636"/>
      <c r="DJ35" s="636"/>
      <c r="DK35" s="637"/>
      <c r="DL35" s="635">
        <v>89023</v>
      </c>
      <c r="DM35" s="636"/>
      <c r="DN35" s="636"/>
      <c r="DO35" s="636"/>
      <c r="DP35" s="636"/>
      <c r="DQ35" s="636"/>
      <c r="DR35" s="636"/>
      <c r="DS35" s="636"/>
      <c r="DT35" s="636"/>
      <c r="DU35" s="636"/>
      <c r="DV35" s="637"/>
      <c r="DW35" s="650">
        <v>4</v>
      </c>
      <c r="DX35" s="675"/>
      <c r="DY35" s="675"/>
      <c r="DZ35" s="675"/>
      <c r="EA35" s="675"/>
      <c r="EB35" s="675"/>
      <c r="EC35" s="677"/>
    </row>
    <row r="36" spans="2:133" ht="11.25" customHeight="1" x14ac:dyDescent="0.2">
      <c r="B36" s="644" t="s">
        <v>323</v>
      </c>
      <c r="C36" s="645"/>
      <c r="D36" s="645"/>
      <c r="E36" s="645"/>
      <c r="F36" s="645"/>
      <c r="G36" s="645"/>
      <c r="H36" s="645"/>
      <c r="I36" s="645"/>
      <c r="J36" s="645"/>
      <c r="K36" s="645"/>
      <c r="L36" s="645"/>
      <c r="M36" s="645"/>
      <c r="N36" s="645"/>
      <c r="O36" s="645"/>
      <c r="P36" s="645"/>
      <c r="Q36" s="646"/>
      <c r="R36" s="647" t="s">
        <v>124</v>
      </c>
      <c r="S36" s="648"/>
      <c r="T36" s="648"/>
      <c r="U36" s="648"/>
      <c r="V36" s="648"/>
      <c r="W36" s="648"/>
      <c r="X36" s="648"/>
      <c r="Y36" s="649"/>
      <c r="Z36" s="703" t="s">
        <v>124</v>
      </c>
      <c r="AA36" s="703"/>
      <c r="AB36" s="703"/>
      <c r="AC36" s="703"/>
      <c r="AD36" s="704" t="s">
        <v>228</v>
      </c>
      <c r="AE36" s="704"/>
      <c r="AF36" s="704"/>
      <c r="AG36" s="704"/>
      <c r="AH36" s="704"/>
      <c r="AI36" s="704"/>
      <c r="AJ36" s="704"/>
      <c r="AK36" s="704"/>
      <c r="AL36" s="650" t="s">
        <v>124</v>
      </c>
      <c r="AM36" s="651"/>
      <c r="AN36" s="651"/>
      <c r="AO36" s="705"/>
      <c r="AQ36" s="678" t="s">
        <v>324</v>
      </c>
      <c r="AR36" s="679"/>
      <c r="AS36" s="679"/>
      <c r="AT36" s="679"/>
      <c r="AU36" s="679"/>
      <c r="AV36" s="679"/>
      <c r="AW36" s="679"/>
      <c r="AX36" s="679"/>
      <c r="AY36" s="680"/>
      <c r="AZ36" s="647">
        <v>96552</v>
      </c>
      <c r="BA36" s="648"/>
      <c r="BB36" s="648"/>
      <c r="BC36" s="648"/>
      <c r="BD36" s="636"/>
      <c r="BE36" s="636"/>
      <c r="BF36" s="681"/>
      <c r="BG36" s="685" t="s">
        <v>325</v>
      </c>
      <c r="BH36" s="682"/>
      <c r="BI36" s="682"/>
      <c r="BJ36" s="682"/>
      <c r="BK36" s="682"/>
      <c r="BL36" s="682"/>
      <c r="BM36" s="682"/>
      <c r="BN36" s="682"/>
      <c r="BO36" s="682"/>
      <c r="BP36" s="682"/>
      <c r="BQ36" s="682"/>
      <c r="BR36" s="682"/>
      <c r="BS36" s="682"/>
      <c r="BT36" s="682"/>
      <c r="BU36" s="683"/>
      <c r="BV36" s="647">
        <v>-55</v>
      </c>
      <c r="BW36" s="648"/>
      <c r="BX36" s="648"/>
      <c r="BY36" s="648"/>
      <c r="BZ36" s="648"/>
      <c r="CA36" s="648"/>
      <c r="CB36" s="684"/>
      <c r="CD36" s="685" t="s">
        <v>326</v>
      </c>
      <c r="CE36" s="682"/>
      <c r="CF36" s="682"/>
      <c r="CG36" s="682"/>
      <c r="CH36" s="682"/>
      <c r="CI36" s="682"/>
      <c r="CJ36" s="682"/>
      <c r="CK36" s="682"/>
      <c r="CL36" s="682"/>
      <c r="CM36" s="682"/>
      <c r="CN36" s="682"/>
      <c r="CO36" s="682"/>
      <c r="CP36" s="682"/>
      <c r="CQ36" s="683"/>
      <c r="CR36" s="647">
        <v>464721</v>
      </c>
      <c r="CS36" s="648"/>
      <c r="CT36" s="648"/>
      <c r="CU36" s="648"/>
      <c r="CV36" s="648"/>
      <c r="CW36" s="648"/>
      <c r="CX36" s="648"/>
      <c r="CY36" s="649"/>
      <c r="CZ36" s="650">
        <v>11.9</v>
      </c>
      <c r="DA36" s="675"/>
      <c r="DB36" s="675"/>
      <c r="DC36" s="676"/>
      <c r="DD36" s="635">
        <v>315437</v>
      </c>
      <c r="DE36" s="648"/>
      <c r="DF36" s="648"/>
      <c r="DG36" s="648"/>
      <c r="DH36" s="648"/>
      <c r="DI36" s="648"/>
      <c r="DJ36" s="648"/>
      <c r="DK36" s="649"/>
      <c r="DL36" s="635">
        <v>237083</v>
      </c>
      <c r="DM36" s="648"/>
      <c r="DN36" s="648"/>
      <c r="DO36" s="648"/>
      <c r="DP36" s="648"/>
      <c r="DQ36" s="648"/>
      <c r="DR36" s="648"/>
      <c r="DS36" s="648"/>
      <c r="DT36" s="648"/>
      <c r="DU36" s="648"/>
      <c r="DV36" s="649"/>
      <c r="DW36" s="650">
        <v>10.7</v>
      </c>
      <c r="DX36" s="675"/>
      <c r="DY36" s="675"/>
      <c r="DZ36" s="675"/>
      <c r="EA36" s="675"/>
      <c r="EB36" s="675"/>
      <c r="EC36" s="677"/>
    </row>
    <row r="37" spans="2:133" ht="11.25" customHeight="1" x14ac:dyDescent="0.2">
      <c r="B37" s="644" t="s">
        <v>327</v>
      </c>
      <c r="C37" s="645"/>
      <c r="D37" s="645"/>
      <c r="E37" s="645"/>
      <c r="F37" s="645"/>
      <c r="G37" s="645"/>
      <c r="H37" s="645"/>
      <c r="I37" s="645"/>
      <c r="J37" s="645"/>
      <c r="K37" s="645"/>
      <c r="L37" s="645"/>
      <c r="M37" s="645"/>
      <c r="N37" s="645"/>
      <c r="O37" s="645"/>
      <c r="P37" s="645"/>
      <c r="Q37" s="646"/>
      <c r="R37" s="647">
        <v>86000</v>
      </c>
      <c r="S37" s="648"/>
      <c r="T37" s="648"/>
      <c r="U37" s="648"/>
      <c r="V37" s="648"/>
      <c r="W37" s="648"/>
      <c r="X37" s="648"/>
      <c r="Y37" s="649"/>
      <c r="Z37" s="703">
        <v>2.1</v>
      </c>
      <c r="AA37" s="703"/>
      <c r="AB37" s="703"/>
      <c r="AC37" s="703"/>
      <c r="AD37" s="704" t="s">
        <v>124</v>
      </c>
      <c r="AE37" s="704"/>
      <c r="AF37" s="704"/>
      <c r="AG37" s="704"/>
      <c r="AH37" s="704"/>
      <c r="AI37" s="704"/>
      <c r="AJ37" s="704"/>
      <c r="AK37" s="704"/>
      <c r="AL37" s="650" t="s">
        <v>228</v>
      </c>
      <c r="AM37" s="651"/>
      <c r="AN37" s="651"/>
      <c r="AO37" s="705"/>
      <c r="AQ37" s="678" t="s">
        <v>328</v>
      </c>
      <c r="AR37" s="679"/>
      <c r="AS37" s="679"/>
      <c r="AT37" s="679"/>
      <c r="AU37" s="679"/>
      <c r="AV37" s="679"/>
      <c r="AW37" s="679"/>
      <c r="AX37" s="679"/>
      <c r="AY37" s="680"/>
      <c r="AZ37" s="647">
        <v>29383</v>
      </c>
      <c r="BA37" s="648"/>
      <c r="BB37" s="648"/>
      <c r="BC37" s="648"/>
      <c r="BD37" s="636"/>
      <c r="BE37" s="636"/>
      <c r="BF37" s="681"/>
      <c r="BG37" s="685" t="s">
        <v>329</v>
      </c>
      <c r="BH37" s="682"/>
      <c r="BI37" s="682"/>
      <c r="BJ37" s="682"/>
      <c r="BK37" s="682"/>
      <c r="BL37" s="682"/>
      <c r="BM37" s="682"/>
      <c r="BN37" s="682"/>
      <c r="BO37" s="682"/>
      <c r="BP37" s="682"/>
      <c r="BQ37" s="682"/>
      <c r="BR37" s="682"/>
      <c r="BS37" s="682"/>
      <c r="BT37" s="682"/>
      <c r="BU37" s="683"/>
      <c r="BV37" s="647">
        <v>633</v>
      </c>
      <c r="BW37" s="648"/>
      <c r="BX37" s="648"/>
      <c r="BY37" s="648"/>
      <c r="BZ37" s="648"/>
      <c r="CA37" s="648"/>
      <c r="CB37" s="684"/>
      <c r="CD37" s="685" t="s">
        <v>330</v>
      </c>
      <c r="CE37" s="682"/>
      <c r="CF37" s="682"/>
      <c r="CG37" s="682"/>
      <c r="CH37" s="682"/>
      <c r="CI37" s="682"/>
      <c r="CJ37" s="682"/>
      <c r="CK37" s="682"/>
      <c r="CL37" s="682"/>
      <c r="CM37" s="682"/>
      <c r="CN37" s="682"/>
      <c r="CO37" s="682"/>
      <c r="CP37" s="682"/>
      <c r="CQ37" s="683"/>
      <c r="CR37" s="647">
        <v>179748</v>
      </c>
      <c r="CS37" s="636"/>
      <c r="CT37" s="636"/>
      <c r="CU37" s="636"/>
      <c r="CV37" s="636"/>
      <c r="CW37" s="636"/>
      <c r="CX37" s="636"/>
      <c r="CY37" s="637"/>
      <c r="CZ37" s="650">
        <v>4.5999999999999996</v>
      </c>
      <c r="DA37" s="675"/>
      <c r="DB37" s="675"/>
      <c r="DC37" s="676"/>
      <c r="DD37" s="635">
        <v>179748</v>
      </c>
      <c r="DE37" s="636"/>
      <c r="DF37" s="636"/>
      <c r="DG37" s="636"/>
      <c r="DH37" s="636"/>
      <c r="DI37" s="636"/>
      <c r="DJ37" s="636"/>
      <c r="DK37" s="637"/>
      <c r="DL37" s="635">
        <v>178956</v>
      </c>
      <c r="DM37" s="636"/>
      <c r="DN37" s="636"/>
      <c r="DO37" s="636"/>
      <c r="DP37" s="636"/>
      <c r="DQ37" s="636"/>
      <c r="DR37" s="636"/>
      <c r="DS37" s="636"/>
      <c r="DT37" s="636"/>
      <c r="DU37" s="636"/>
      <c r="DV37" s="637"/>
      <c r="DW37" s="650">
        <v>8.1</v>
      </c>
      <c r="DX37" s="675"/>
      <c r="DY37" s="675"/>
      <c r="DZ37" s="675"/>
      <c r="EA37" s="675"/>
      <c r="EB37" s="675"/>
      <c r="EC37" s="677"/>
    </row>
    <row r="38" spans="2:133" ht="11.25" customHeight="1" x14ac:dyDescent="0.2">
      <c r="B38" s="653" t="s">
        <v>331</v>
      </c>
      <c r="C38" s="654"/>
      <c r="D38" s="654"/>
      <c r="E38" s="654"/>
      <c r="F38" s="654"/>
      <c r="G38" s="654"/>
      <c r="H38" s="654"/>
      <c r="I38" s="654"/>
      <c r="J38" s="654"/>
      <c r="K38" s="654"/>
      <c r="L38" s="654"/>
      <c r="M38" s="654"/>
      <c r="N38" s="654"/>
      <c r="O38" s="654"/>
      <c r="P38" s="654"/>
      <c r="Q38" s="655"/>
      <c r="R38" s="656">
        <v>4170276</v>
      </c>
      <c r="S38" s="693"/>
      <c r="T38" s="693"/>
      <c r="U38" s="693"/>
      <c r="V38" s="693"/>
      <c r="W38" s="693"/>
      <c r="X38" s="693"/>
      <c r="Y38" s="698"/>
      <c r="Z38" s="699">
        <v>100</v>
      </c>
      <c r="AA38" s="699"/>
      <c r="AB38" s="699"/>
      <c r="AC38" s="699"/>
      <c r="AD38" s="700">
        <v>2126257</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7" t="s">
        <v>124</v>
      </c>
      <c r="BA38" s="648"/>
      <c r="BB38" s="648"/>
      <c r="BC38" s="648"/>
      <c r="BD38" s="636"/>
      <c r="BE38" s="636"/>
      <c r="BF38" s="681"/>
      <c r="BG38" s="685" t="s">
        <v>333</v>
      </c>
      <c r="BH38" s="682"/>
      <c r="BI38" s="682"/>
      <c r="BJ38" s="682"/>
      <c r="BK38" s="682"/>
      <c r="BL38" s="682"/>
      <c r="BM38" s="682"/>
      <c r="BN38" s="682"/>
      <c r="BO38" s="682"/>
      <c r="BP38" s="682"/>
      <c r="BQ38" s="682"/>
      <c r="BR38" s="682"/>
      <c r="BS38" s="682"/>
      <c r="BT38" s="682"/>
      <c r="BU38" s="683"/>
      <c r="BV38" s="647">
        <v>1141</v>
      </c>
      <c r="BW38" s="648"/>
      <c r="BX38" s="648"/>
      <c r="BY38" s="648"/>
      <c r="BZ38" s="648"/>
      <c r="CA38" s="648"/>
      <c r="CB38" s="684"/>
      <c r="CD38" s="685" t="s">
        <v>334</v>
      </c>
      <c r="CE38" s="682"/>
      <c r="CF38" s="682"/>
      <c r="CG38" s="682"/>
      <c r="CH38" s="682"/>
      <c r="CI38" s="682"/>
      <c r="CJ38" s="682"/>
      <c r="CK38" s="682"/>
      <c r="CL38" s="682"/>
      <c r="CM38" s="682"/>
      <c r="CN38" s="682"/>
      <c r="CO38" s="682"/>
      <c r="CP38" s="682"/>
      <c r="CQ38" s="683"/>
      <c r="CR38" s="647">
        <v>381573</v>
      </c>
      <c r="CS38" s="648"/>
      <c r="CT38" s="648"/>
      <c r="CU38" s="648"/>
      <c r="CV38" s="648"/>
      <c r="CW38" s="648"/>
      <c r="CX38" s="648"/>
      <c r="CY38" s="649"/>
      <c r="CZ38" s="650">
        <v>9.8000000000000007</v>
      </c>
      <c r="DA38" s="675"/>
      <c r="DB38" s="675"/>
      <c r="DC38" s="676"/>
      <c r="DD38" s="635">
        <v>348743</v>
      </c>
      <c r="DE38" s="648"/>
      <c r="DF38" s="648"/>
      <c r="DG38" s="648"/>
      <c r="DH38" s="648"/>
      <c r="DI38" s="648"/>
      <c r="DJ38" s="648"/>
      <c r="DK38" s="649"/>
      <c r="DL38" s="635">
        <v>325424</v>
      </c>
      <c r="DM38" s="648"/>
      <c r="DN38" s="648"/>
      <c r="DO38" s="648"/>
      <c r="DP38" s="648"/>
      <c r="DQ38" s="648"/>
      <c r="DR38" s="648"/>
      <c r="DS38" s="648"/>
      <c r="DT38" s="648"/>
      <c r="DU38" s="648"/>
      <c r="DV38" s="649"/>
      <c r="DW38" s="650">
        <v>14.7</v>
      </c>
      <c r="DX38" s="675"/>
      <c r="DY38" s="675"/>
      <c r="DZ38" s="675"/>
      <c r="EA38" s="675"/>
      <c r="EB38" s="675"/>
      <c r="EC38" s="677"/>
    </row>
    <row r="39" spans="2:133" ht="11.25" customHeight="1" x14ac:dyDescent="0.2">
      <c r="AQ39" s="678" t="s">
        <v>335</v>
      </c>
      <c r="AR39" s="679"/>
      <c r="AS39" s="679"/>
      <c r="AT39" s="679"/>
      <c r="AU39" s="679"/>
      <c r="AV39" s="679"/>
      <c r="AW39" s="679"/>
      <c r="AX39" s="679"/>
      <c r="AY39" s="680"/>
      <c r="AZ39" s="647" t="s">
        <v>124</v>
      </c>
      <c r="BA39" s="648"/>
      <c r="BB39" s="648"/>
      <c r="BC39" s="648"/>
      <c r="BD39" s="636"/>
      <c r="BE39" s="636"/>
      <c r="BF39" s="681"/>
      <c r="BG39" s="686" t="s">
        <v>336</v>
      </c>
      <c r="BH39" s="687"/>
      <c r="BI39" s="687"/>
      <c r="BJ39" s="687"/>
      <c r="BK39" s="687"/>
      <c r="BL39" s="215"/>
      <c r="BM39" s="682" t="s">
        <v>337</v>
      </c>
      <c r="BN39" s="682"/>
      <c r="BO39" s="682"/>
      <c r="BP39" s="682"/>
      <c r="BQ39" s="682"/>
      <c r="BR39" s="682"/>
      <c r="BS39" s="682"/>
      <c r="BT39" s="682"/>
      <c r="BU39" s="683"/>
      <c r="BV39" s="647" t="s">
        <v>124</v>
      </c>
      <c r="BW39" s="648"/>
      <c r="BX39" s="648"/>
      <c r="BY39" s="648"/>
      <c r="BZ39" s="648"/>
      <c r="CA39" s="648"/>
      <c r="CB39" s="684"/>
      <c r="CD39" s="685" t="s">
        <v>338</v>
      </c>
      <c r="CE39" s="682"/>
      <c r="CF39" s="682"/>
      <c r="CG39" s="682"/>
      <c r="CH39" s="682"/>
      <c r="CI39" s="682"/>
      <c r="CJ39" s="682"/>
      <c r="CK39" s="682"/>
      <c r="CL39" s="682"/>
      <c r="CM39" s="682"/>
      <c r="CN39" s="682"/>
      <c r="CO39" s="682"/>
      <c r="CP39" s="682"/>
      <c r="CQ39" s="683"/>
      <c r="CR39" s="647">
        <v>422116</v>
      </c>
      <c r="CS39" s="636"/>
      <c r="CT39" s="636"/>
      <c r="CU39" s="636"/>
      <c r="CV39" s="636"/>
      <c r="CW39" s="636"/>
      <c r="CX39" s="636"/>
      <c r="CY39" s="637"/>
      <c r="CZ39" s="650">
        <v>10.8</v>
      </c>
      <c r="DA39" s="675"/>
      <c r="DB39" s="675"/>
      <c r="DC39" s="676"/>
      <c r="DD39" s="635">
        <v>320600</v>
      </c>
      <c r="DE39" s="636"/>
      <c r="DF39" s="636"/>
      <c r="DG39" s="636"/>
      <c r="DH39" s="636"/>
      <c r="DI39" s="636"/>
      <c r="DJ39" s="636"/>
      <c r="DK39" s="637"/>
      <c r="DL39" s="635" t="s">
        <v>228</v>
      </c>
      <c r="DM39" s="636"/>
      <c r="DN39" s="636"/>
      <c r="DO39" s="636"/>
      <c r="DP39" s="636"/>
      <c r="DQ39" s="636"/>
      <c r="DR39" s="636"/>
      <c r="DS39" s="636"/>
      <c r="DT39" s="636"/>
      <c r="DU39" s="636"/>
      <c r="DV39" s="637"/>
      <c r="DW39" s="650" t="s">
        <v>124</v>
      </c>
      <c r="DX39" s="675"/>
      <c r="DY39" s="675"/>
      <c r="DZ39" s="675"/>
      <c r="EA39" s="675"/>
      <c r="EB39" s="675"/>
      <c r="EC39" s="677"/>
    </row>
    <row r="40" spans="2:133" ht="11.25" customHeight="1" x14ac:dyDescent="0.2">
      <c r="AQ40" s="678" t="s">
        <v>339</v>
      </c>
      <c r="AR40" s="679"/>
      <c r="AS40" s="679"/>
      <c r="AT40" s="679"/>
      <c r="AU40" s="679"/>
      <c r="AV40" s="679"/>
      <c r="AW40" s="679"/>
      <c r="AX40" s="679"/>
      <c r="AY40" s="680"/>
      <c r="AZ40" s="647">
        <v>88095</v>
      </c>
      <c r="BA40" s="648"/>
      <c r="BB40" s="648"/>
      <c r="BC40" s="648"/>
      <c r="BD40" s="636"/>
      <c r="BE40" s="636"/>
      <c r="BF40" s="681"/>
      <c r="BG40" s="686"/>
      <c r="BH40" s="687"/>
      <c r="BI40" s="687"/>
      <c r="BJ40" s="687"/>
      <c r="BK40" s="687"/>
      <c r="BL40" s="215"/>
      <c r="BM40" s="682" t="s">
        <v>340</v>
      </c>
      <c r="BN40" s="682"/>
      <c r="BO40" s="682"/>
      <c r="BP40" s="682"/>
      <c r="BQ40" s="682"/>
      <c r="BR40" s="682"/>
      <c r="BS40" s="682"/>
      <c r="BT40" s="682"/>
      <c r="BU40" s="683"/>
      <c r="BV40" s="647" t="s">
        <v>124</v>
      </c>
      <c r="BW40" s="648"/>
      <c r="BX40" s="648"/>
      <c r="BY40" s="648"/>
      <c r="BZ40" s="648"/>
      <c r="CA40" s="648"/>
      <c r="CB40" s="684"/>
      <c r="CD40" s="685" t="s">
        <v>341</v>
      </c>
      <c r="CE40" s="682"/>
      <c r="CF40" s="682"/>
      <c r="CG40" s="682"/>
      <c r="CH40" s="682"/>
      <c r="CI40" s="682"/>
      <c r="CJ40" s="682"/>
      <c r="CK40" s="682"/>
      <c r="CL40" s="682"/>
      <c r="CM40" s="682"/>
      <c r="CN40" s="682"/>
      <c r="CO40" s="682"/>
      <c r="CP40" s="682"/>
      <c r="CQ40" s="683"/>
      <c r="CR40" s="647">
        <v>6000</v>
      </c>
      <c r="CS40" s="648"/>
      <c r="CT40" s="648"/>
      <c r="CU40" s="648"/>
      <c r="CV40" s="648"/>
      <c r="CW40" s="648"/>
      <c r="CX40" s="648"/>
      <c r="CY40" s="649"/>
      <c r="CZ40" s="650">
        <v>0.2</v>
      </c>
      <c r="DA40" s="675"/>
      <c r="DB40" s="675"/>
      <c r="DC40" s="676"/>
      <c r="DD40" s="635" t="s">
        <v>124</v>
      </c>
      <c r="DE40" s="648"/>
      <c r="DF40" s="648"/>
      <c r="DG40" s="648"/>
      <c r="DH40" s="648"/>
      <c r="DI40" s="648"/>
      <c r="DJ40" s="648"/>
      <c r="DK40" s="649"/>
      <c r="DL40" s="635" t="s">
        <v>124</v>
      </c>
      <c r="DM40" s="648"/>
      <c r="DN40" s="648"/>
      <c r="DO40" s="648"/>
      <c r="DP40" s="648"/>
      <c r="DQ40" s="648"/>
      <c r="DR40" s="648"/>
      <c r="DS40" s="648"/>
      <c r="DT40" s="648"/>
      <c r="DU40" s="648"/>
      <c r="DV40" s="649"/>
      <c r="DW40" s="650" t="s">
        <v>124</v>
      </c>
      <c r="DX40" s="675"/>
      <c r="DY40" s="675"/>
      <c r="DZ40" s="675"/>
      <c r="EA40" s="675"/>
      <c r="EB40" s="675"/>
      <c r="EC40" s="677"/>
    </row>
    <row r="41" spans="2:133" ht="11.25" customHeight="1" x14ac:dyDescent="0.2">
      <c r="AQ41" s="690" t="s">
        <v>342</v>
      </c>
      <c r="AR41" s="691"/>
      <c r="AS41" s="691"/>
      <c r="AT41" s="691"/>
      <c r="AU41" s="691"/>
      <c r="AV41" s="691"/>
      <c r="AW41" s="691"/>
      <c r="AX41" s="691"/>
      <c r="AY41" s="692"/>
      <c r="AZ41" s="656">
        <v>167543</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t="s">
        <v>124</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7" t="s">
        <v>124</v>
      </c>
      <c r="CS41" s="636"/>
      <c r="CT41" s="636"/>
      <c r="CU41" s="636"/>
      <c r="CV41" s="636"/>
      <c r="CW41" s="636"/>
      <c r="CX41" s="636"/>
      <c r="CY41" s="637"/>
      <c r="CZ41" s="650" t="s">
        <v>124</v>
      </c>
      <c r="DA41" s="675"/>
      <c r="DB41" s="675"/>
      <c r="DC41" s="676"/>
      <c r="DD41" s="635" t="s">
        <v>124</v>
      </c>
      <c r="DE41" s="636"/>
      <c r="DF41" s="636"/>
      <c r="DG41" s="636"/>
      <c r="DH41" s="636"/>
      <c r="DI41" s="636"/>
      <c r="DJ41" s="636"/>
      <c r="DK41" s="637"/>
      <c r="DL41" s="638"/>
      <c r="DM41" s="639"/>
      <c r="DN41" s="639"/>
      <c r="DO41" s="639"/>
      <c r="DP41" s="639"/>
      <c r="DQ41" s="639"/>
      <c r="DR41" s="639"/>
      <c r="DS41" s="639"/>
      <c r="DT41" s="639"/>
      <c r="DU41" s="639"/>
      <c r="DV41" s="640"/>
      <c r="DW41" s="641"/>
      <c r="DX41" s="642"/>
      <c r="DY41" s="642"/>
      <c r="DZ41" s="642"/>
      <c r="EA41" s="642"/>
      <c r="EB41" s="642"/>
      <c r="EC41" s="643"/>
    </row>
    <row r="42" spans="2:133" ht="11.25" customHeight="1" x14ac:dyDescent="0.2">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44" t="s">
        <v>346</v>
      </c>
      <c r="CE42" s="645"/>
      <c r="CF42" s="645"/>
      <c r="CG42" s="645"/>
      <c r="CH42" s="645"/>
      <c r="CI42" s="645"/>
      <c r="CJ42" s="645"/>
      <c r="CK42" s="645"/>
      <c r="CL42" s="645"/>
      <c r="CM42" s="645"/>
      <c r="CN42" s="645"/>
      <c r="CO42" s="645"/>
      <c r="CP42" s="645"/>
      <c r="CQ42" s="646"/>
      <c r="CR42" s="647">
        <v>601433</v>
      </c>
      <c r="CS42" s="648"/>
      <c r="CT42" s="648"/>
      <c r="CU42" s="648"/>
      <c r="CV42" s="648"/>
      <c r="CW42" s="648"/>
      <c r="CX42" s="648"/>
      <c r="CY42" s="649"/>
      <c r="CZ42" s="650">
        <v>15.4</v>
      </c>
      <c r="DA42" s="651"/>
      <c r="DB42" s="651"/>
      <c r="DC42" s="652"/>
      <c r="DD42" s="635">
        <v>150153</v>
      </c>
      <c r="DE42" s="648"/>
      <c r="DF42" s="648"/>
      <c r="DG42" s="648"/>
      <c r="DH42" s="648"/>
      <c r="DI42" s="648"/>
      <c r="DJ42" s="648"/>
      <c r="DK42" s="649"/>
      <c r="DL42" s="638"/>
      <c r="DM42" s="639"/>
      <c r="DN42" s="639"/>
      <c r="DO42" s="639"/>
      <c r="DP42" s="639"/>
      <c r="DQ42" s="639"/>
      <c r="DR42" s="639"/>
      <c r="DS42" s="639"/>
      <c r="DT42" s="639"/>
      <c r="DU42" s="639"/>
      <c r="DV42" s="640"/>
      <c r="DW42" s="641"/>
      <c r="DX42" s="642"/>
      <c r="DY42" s="642"/>
      <c r="DZ42" s="642"/>
      <c r="EA42" s="642"/>
      <c r="EB42" s="642"/>
      <c r="EC42" s="643"/>
    </row>
    <row r="43" spans="2:133" ht="11.25" customHeight="1" x14ac:dyDescent="0.2">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44" t="s">
        <v>348</v>
      </c>
      <c r="CE43" s="645"/>
      <c r="CF43" s="645"/>
      <c r="CG43" s="645"/>
      <c r="CH43" s="645"/>
      <c r="CI43" s="645"/>
      <c r="CJ43" s="645"/>
      <c r="CK43" s="645"/>
      <c r="CL43" s="645"/>
      <c r="CM43" s="645"/>
      <c r="CN43" s="645"/>
      <c r="CO43" s="645"/>
      <c r="CP43" s="645"/>
      <c r="CQ43" s="646"/>
      <c r="CR43" s="647">
        <v>14087</v>
      </c>
      <c r="CS43" s="636"/>
      <c r="CT43" s="636"/>
      <c r="CU43" s="636"/>
      <c r="CV43" s="636"/>
      <c r="CW43" s="636"/>
      <c r="CX43" s="636"/>
      <c r="CY43" s="637"/>
      <c r="CZ43" s="650">
        <v>0.4</v>
      </c>
      <c r="DA43" s="675"/>
      <c r="DB43" s="675"/>
      <c r="DC43" s="676"/>
      <c r="DD43" s="635">
        <v>8145</v>
      </c>
      <c r="DE43" s="636"/>
      <c r="DF43" s="636"/>
      <c r="DG43" s="636"/>
      <c r="DH43" s="636"/>
      <c r="DI43" s="636"/>
      <c r="DJ43" s="636"/>
      <c r="DK43" s="637"/>
      <c r="DL43" s="638"/>
      <c r="DM43" s="639"/>
      <c r="DN43" s="639"/>
      <c r="DO43" s="639"/>
      <c r="DP43" s="639"/>
      <c r="DQ43" s="639"/>
      <c r="DR43" s="639"/>
      <c r="DS43" s="639"/>
      <c r="DT43" s="639"/>
      <c r="DU43" s="639"/>
      <c r="DV43" s="640"/>
      <c r="DW43" s="641"/>
      <c r="DX43" s="642"/>
      <c r="DY43" s="642"/>
      <c r="DZ43" s="642"/>
      <c r="EA43" s="642"/>
      <c r="EB43" s="642"/>
      <c r="EC43" s="643"/>
    </row>
    <row r="44" spans="2:133" ht="11.25" customHeight="1" x14ac:dyDescent="0.2">
      <c r="B44" s="220" t="s">
        <v>349</v>
      </c>
      <c r="CD44" s="669" t="s">
        <v>300</v>
      </c>
      <c r="CE44" s="670"/>
      <c r="CF44" s="644" t="s">
        <v>350</v>
      </c>
      <c r="CG44" s="645"/>
      <c r="CH44" s="645"/>
      <c r="CI44" s="645"/>
      <c r="CJ44" s="645"/>
      <c r="CK44" s="645"/>
      <c r="CL44" s="645"/>
      <c r="CM44" s="645"/>
      <c r="CN44" s="645"/>
      <c r="CO44" s="645"/>
      <c r="CP44" s="645"/>
      <c r="CQ44" s="646"/>
      <c r="CR44" s="647">
        <v>601433</v>
      </c>
      <c r="CS44" s="648"/>
      <c r="CT44" s="648"/>
      <c r="CU44" s="648"/>
      <c r="CV44" s="648"/>
      <c r="CW44" s="648"/>
      <c r="CX44" s="648"/>
      <c r="CY44" s="649"/>
      <c r="CZ44" s="650">
        <v>15.4</v>
      </c>
      <c r="DA44" s="651"/>
      <c r="DB44" s="651"/>
      <c r="DC44" s="652"/>
      <c r="DD44" s="635">
        <v>150153</v>
      </c>
      <c r="DE44" s="648"/>
      <c r="DF44" s="648"/>
      <c r="DG44" s="648"/>
      <c r="DH44" s="648"/>
      <c r="DI44" s="648"/>
      <c r="DJ44" s="648"/>
      <c r="DK44" s="649"/>
      <c r="DL44" s="638"/>
      <c r="DM44" s="639"/>
      <c r="DN44" s="639"/>
      <c r="DO44" s="639"/>
      <c r="DP44" s="639"/>
      <c r="DQ44" s="639"/>
      <c r="DR44" s="639"/>
      <c r="DS44" s="639"/>
      <c r="DT44" s="639"/>
      <c r="DU44" s="639"/>
      <c r="DV44" s="640"/>
      <c r="DW44" s="641"/>
      <c r="DX44" s="642"/>
      <c r="DY44" s="642"/>
      <c r="DZ44" s="642"/>
      <c r="EA44" s="642"/>
      <c r="EB44" s="642"/>
      <c r="EC44" s="643"/>
    </row>
    <row r="45" spans="2:133" ht="11.25" customHeight="1" x14ac:dyDescent="0.2">
      <c r="CD45" s="671"/>
      <c r="CE45" s="672"/>
      <c r="CF45" s="644" t="s">
        <v>351</v>
      </c>
      <c r="CG45" s="645"/>
      <c r="CH45" s="645"/>
      <c r="CI45" s="645"/>
      <c r="CJ45" s="645"/>
      <c r="CK45" s="645"/>
      <c r="CL45" s="645"/>
      <c r="CM45" s="645"/>
      <c r="CN45" s="645"/>
      <c r="CO45" s="645"/>
      <c r="CP45" s="645"/>
      <c r="CQ45" s="646"/>
      <c r="CR45" s="647">
        <v>253548</v>
      </c>
      <c r="CS45" s="636"/>
      <c r="CT45" s="636"/>
      <c r="CU45" s="636"/>
      <c r="CV45" s="636"/>
      <c r="CW45" s="636"/>
      <c r="CX45" s="636"/>
      <c r="CY45" s="637"/>
      <c r="CZ45" s="650">
        <v>6.5</v>
      </c>
      <c r="DA45" s="675"/>
      <c r="DB45" s="675"/>
      <c r="DC45" s="676"/>
      <c r="DD45" s="635">
        <v>28231</v>
      </c>
      <c r="DE45" s="636"/>
      <c r="DF45" s="636"/>
      <c r="DG45" s="636"/>
      <c r="DH45" s="636"/>
      <c r="DI45" s="636"/>
      <c r="DJ45" s="636"/>
      <c r="DK45" s="637"/>
      <c r="DL45" s="638"/>
      <c r="DM45" s="639"/>
      <c r="DN45" s="639"/>
      <c r="DO45" s="639"/>
      <c r="DP45" s="639"/>
      <c r="DQ45" s="639"/>
      <c r="DR45" s="639"/>
      <c r="DS45" s="639"/>
      <c r="DT45" s="639"/>
      <c r="DU45" s="639"/>
      <c r="DV45" s="640"/>
      <c r="DW45" s="641"/>
      <c r="DX45" s="642"/>
      <c r="DY45" s="642"/>
      <c r="DZ45" s="642"/>
      <c r="EA45" s="642"/>
      <c r="EB45" s="642"/>
      <c r="EC45" s="643"/>
    </row>
    <row r="46" spans="2:133" ht="11.25" customHeight="1" x14ac:dyDescent="0.2">
      <c r="CD46" s="671"/>
      <c r="CE46" s="672"/>
      <c r="CF46" s="644" t="s">
        <v>352</v>
      </c>
      <c r="CG46" s="645"/>
      <c r="CH46" s="645"/>
      <c r="CI46" s="645"/>
      <c r="CJ46" s="645"/>
      <c r="CK46" s="645"/>
      <c r="CL46" s="645"/>
      <c r="CM46" s="645"/>
      <c r="CN46" s="645"/>
      <c r="CO46" s="645"/>
      <c r="CP46" s="645"/>
      <c r="CQ46" s="646"/>
      <c r="CR46" s="647">
        <v>328991</v>
      </c>
      <c r="CS46" s="648"/>
      <c r="CT46" s="648"/>
      <c r="CU46" s="648"/>
      <c r="CV46" s="648"/>
      <c r="CW46" s="648"/>
      <c r="CX46" s="648"/>
      <c r="CY46" s="649"/>
      <c r="CZ46" s="650">
        <v>8.4</v>
      </c>
      <c r="DA46" s="651"/>
      <c r="DB46" s="651"/>
      <c r="DC46" s="652"/>
      <c r="DD46" s="635">
        <v>119928</v>
      </c>
      <c r="DE46" s="648"/>
      <c r="DF46" s="648"/>
      <c r="DG46" s="648"/>
      <c r="DH46" s="648"/>
      <c r="DI46" s="648"/>
      <c r="DJ46" s="648"/>
      <c r="DK46" s="649"/>
      <c r="DL46" s="638"/>
      <c r="DM46" s="639"/>
      <c r="DN46" s="639"/>
      <c r="DO46" s="639"/>
      <c r="DP46" s="639"/>
      <c r="DQ46" s="639"/>
      <c r="DR46" s="639"/>
      <c r="DS46" s="639"/>
      <c r="DT46" s="639"/>
      <c r="DU46" s="639"/>
      <c r="DV46" s="640"/>
      <c r="DW46" s="641"/>
      <c r="DX46" s="642"/>
      <c r="DY46" s="642"/>
      <c r="DZ46" s="642"/>
      <c r="EA46" s="642"/>
      <c r="EB46" s="642"/>
      <c r="EC46" s="643"/>
    </row>
    <row r="47" spans="2:133" ht="11.25" customHeight="1" x14ac:dyDescent="0.2">
      <c r="CD47" s="671"/>
      <c r="CE47" s="672"/>
      <c r="CF47" s="644" t="s">
        <v>353</v>
      </c>
      <c r="CG47" s="645"/>
      <c r="CH47" s="645"/>
      <c r="CI47" s="645"/>
      <c r="CJ47" s="645"/>
      <c r="CK47" s="645"/>
      <c r="CL47" s="645"/>
      <c r="CM47" s="645"/>
      <c r="CN47" s="645"/>
      <c r="CO47" s="645"/>
      <c r="CP47" s="645"/>
      <c r="CQ47" s="646"/>
      <c r="CR47" s="647" t="s">
        <v>124</v>
      </c>
      <c r="CS47" s="636"/>
      <c r="CT47" s="636"/>
      <c r="CU47" s="636"/>
      <c r="CV47" s="636"/>
      <c r="CW47" s="636"/>
      <c r="CX47" s="636"/>
      <c r="CY47" s="637"/>
      <c r="CZ47" s="650" t="s">
        <v>124</v>
      </c>
      <c r="DA47" s="675"/>
      <c r="DB47" s="675"/>
      <c r="DC47" s="676"/>
      <c r="DD47" s="635" t="s">
        <v>124</v>
      </c>
      <c r="DE47" s="636"/>
      <c r="DF47" s="636"/>
      <c r="DG47" s="636"/>
      <c r="DH47" s="636"/>
      <c r="DI47" s="636"/>
      <c r="DJ47" s="636"/>
      <c r="DK47" s="637"/>
      <c r="DL47" s="638"/>
      <c r="DM47" s="639"/>
      <c r="DN47" s="639"/>
      <c r="DO47" s="639"/>
      <c r="DP47" s="639"/>
      <c r="DQ47" s="639"/>
      <c r="DR47" s="639"/>
      <c r="DS47" s="639"/>
      <c r="DT47" s="639"/>
      <c r="DU47" s="639"/>
      <c r="DV47" s="640"/>
      <c r="DW47" s="641"/>
      <c r="DX47" s="642"/>
      <c r="DY47" s="642"/>
      <c r="DZ47" s="642"/>
      <c r="EA47" s="642"/>
      <c r="EB47" s="642"/>
      <c r="EC47" s="643"/>
    </row>
    <row r="48" spans="2:133" ht="10.8" x14ac:dyDescent="0.2">
      <c r="CD48" s="673"/>
      <c r="CE48" s="674"/>
      <c r="CF48" s="644" t="s">
        <v>354</v>
      </c>
      <c r="CG48" s="645"/>
      <c r="CH48" s="645"/>
      <c r="CI48" s="645"/>
      <c r="CJ48" s="645"/>
      <c r="CK48" s="645"/>
      <c r="CL48" s="645"/>
      <c r="CM48" s="645"/>
      <c r="CN48" s="645"/>
      <c r="CO48" s="645"/>
      <c r="CP48" s="645"/>
      <c r="CQ48" s="646"/>
      <c r="CR48" s="647" t="s">
        <v>124</v>
      </c>
      <c r="CS48" s="648"/>
      <c r="CT48" s="648"/>
      <c r="CU48" s="648"/>
      <c r="CV48" s="648"/>
      <c r="CW48" s="648"/>
      <c r="CX48" s="648"/>
      <c r="CY48" s="649"/>
      <c r="CZ48" s="650" t="s">
        <v>124</v>
      </c>
      <c r="DA48" s="651"/>
      <c r="DB48" s="651"/>
      <c r="DC48" s="652"/>
      <c r="DD48" s="635" t="s">
        <v>124</v>
      </c>
      <c r="DE48" s="648"/>
      <c r="DF48" s="648"/>
      <c r="DG48" s="648"/>
      <c r="DH48" s="648"/>
      <c r="DI48" s="648"/>
      <c r="DJ48" s="648"/>
      <c r="DK48" s="649"/>
      <c r="DL48" s="638"/>
      <c r="DM48" s="639"/>
      <c r="DN48" s="639"/>
      <c r="DO48" s="639"/>
      <c r="DP48" s="639"/>
      <c r="DQ48" s="639"/>
      <c r="DR48" s="639"/>
      <c r="DS48" s="639"/>
      <c r="DT48" s="639"/>
      <c r="DU48" s="639"/>
      <c r="DV48" s="640"/>
      <c r="DW48" s="641"/>
      <c r="DX48" s="642"/>
      <c r="DY48" s="642"/>
      <c r="DZ48" s="642"/>
      <c r="EA48" s="642"/>
      <c r="EB48" s="642"/>
      <c r="EC48" s="643"/>
    </row>
    <row r="49" spans="82:133" ht="11.25" customHeight="1" x14ac:dyDescent="0.2">
      <c r="CD49" s="653" t="s">
        <v>355</v>
      </c>
      <c r="CE49" s="654"/>
      <c r="CF49" s="654"/>
      <c r="CG49" s="654"/>
      <c r="CH49" s="654"/>
      <c r="CI49" s="654"/>
      <c r="CJ49" s="654"/>
      <c r="CK49" s="654"/>
      <c r="CL49" s="654"/>
      <c r="CM49" s="654"/>
      <c r="CN49" s="654"/>
      <c r="CO49" s="654"/>
      <c r="CP49" s="654"/>
      <c r="CQ49" s="655"/>
      <c r="CR49" s="656">
        <v>3906115</v>
      </c>
      <c r="CS49" s="657"/>
      <c r="CT49" s="657"/>
      <c r="CU49" s="657"/>
      <c r="CV49" s="657"/>
      <c r="CW49" s="657"/>
      <c r="CX49" s="657"/>
      <c r="CY49" s="658"/>
      <c r="CZ49" s="659">
        <v>100</v>
      </c>
      <c r="DA49" s="660"/>
      <c r="DB49" s="660"/>
      <c r="DC49" s="661"/>
      <c r="DD49" s="662">
        <v>2755129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t="10.8" hidden="1" x14ac:dyDescent="0.2"/>
    <row r="51" spans="82:133" ht="10.8" hidden="1" x14ac:dyDescent="0.2"/>
    <row r="52" spans="82:133" ht="10.8" hidden="1" x14ac:dyDescent="0.2"/>
    <row r="53" spans="82:133" ht="10.8" hidden="1" x14ac:dyDescent="0.2"/>
  </sheetData>
  <sheetProtection algorithmName="SHA-512" hashValue="bf1V9bg00fdIYiN5MhmUxJXkRoaWnarGoGzUPDVJ4FP8RSqvMV+svSXCx8c6vje88MGRez/0S/LS3GUaE3X6KQ==" saltValue="LvV+Fv4UgR7E7I1hPmoXk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49" zoomScale="70" zoomScaleNormal="25" zoomScaleSheetLayoutView="70" workbookViewId="0">
      <selection activeCell="AU64" sqref="AU64"/>
    </sheetView>
  </sheetViews>
  <sheetFormatPr defaultColWidth="0" defaultRowHeight="13.2" zeroHeight="1" x14ac:dyDescent="0.2"/>
  <cols>
    <col min="1" max="130" width="2.77734375" style="269" customWidth="1"/>
    <col min="131" max="131" width="1.66406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5">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2">
      <c r="A7" s="238">
        <v>1</v>
      </c>
      <c r="B7" s="1119" t="s">
        <v>378</v>
      </c>
      <c r="C7" s="1120"/>
      <c r="D7" s="1120"/>
      <c r="E7" s="1120"/>
      <c r="F7" s="1120"/>
      <c r="G7" s="1120"/>
      <c r="H7" s="1120"/>
      <c r="I7" s="1120"/>
      <c r="J7" s="1120"/>
      <c r="K7" s="1120"/>
      <c r="L7" s="1120"/>
      <c r="M7" s="1120"/>
      <c r="N7" s="1120"/>
      <c r="O7" s="1120"/>
      <c r="P7" s="1121"/>
      <c r="Q7" s="1173">
        <v>4172</v>
      </c>
      <c r="R7" s="1174"/>
      <c r="S7" s="1174"/>
      <c r="T7" s="1174"/>
      <c r="U7" s="1174"/>
      <c r="V7" s="1174">
        <v>3908</v>
      </c>
      <c r="W7" s="1174"/>
      <c r="X7" s="1174"/>
      <c r="Y7" s="1174"/>
      <c r="Z7" s="1174"/>
      <c r="AA7" s="1174">
        <v>264</v>
      </c>
      <c r="AB7" s="1174"/>
      <c r="AC7" s="1174"/>
      <c r="AD7" s="1174"/>
      <c r="AE7" s="1175"/>
      <c r="AF7" s="1176">
        <v>263</v>
      </c>
      <c r="AG7" s="1177"/>
      <c r="AH7" s="1177"/>
      <c r="AI7" s="1177"/>
      <c r="AJ7" s="1178"/>
      <c r="AK7" s="1160">
        <v>78</v>
      </c>
      <c r="AL7" s="1161"/>
      <c r="AM7" s="1161"/>
      <c r="AN7" s="1161"/>
      <c r="AO7" s="1161"/>
      <c r="AP7" s="1161">
        <v>3355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576</v>
      </c>
      <c r="BT7" s="1165"/>
      <c r="BU7" s="1165"/>
      <c r="BV7" s="1165"/>
      <c r="BW7" s="1165"/>
      <c r="BX7" s="1165"/>
      <c r="BY7" s="1165"/>
      <c r="BZ7" s="1165"/>
      <c r="CA7" s="1165"/>
      <c r="CB7" s="1165"/>
      <c r="CC7" s="1165"/>
      <c r="CD7" s="1165"/>
      <c r="CE7" s="1165"/>
      <c r="CF7" s="1165"/>
      <c r="CG7" s="1166"/>
      <c r="CH7" s="1157">
        <v>-4</v>
      </c>
      <c r="CI7" s="1158"/>
      <c r="CJ7" s="1158"/>
      <c r="CK7" s="1158"/>
      <c r="CL7" s="1159"/>
      <c r="CM7" s="1157">
        <v>3</v>
      </c>
      <c r="CN7" s="1158"/>
      <c r="CO7" s="1158"/>
      <c r="CP7" s="1158"/>
      <c r="CQ7" s="1159"/>
      <c r="CR7" s="1157">
        <v>4</v>
      </c>
      <c r="CS7" s="1158"/>
      <c r="CT7" s="1158"/>
      <c r="CU7" s="1158"/>
      <c r="CV7" s="1159"/>
      <c r="CW7" s="1157" t="s">
        <v>563</v>
      </c>
      <c r="CX7" s="1158"/>
      <c r="CY7" s="1158"/>
      <c r="CZ7" s="1158"/>
      <c r="DA7" s="1159"/>
      <c r="DB7" s="1157" t="s">
        <v>561</v>
      </c>
      <c r="DC7" s="1158"/>
      <c r="DD7" s="1158"/>
      <c r="DE7" s="1158"/>
      <c r="DF7" s="1159"/>
      <c r="DG7" s="1157" t="s">
        <v>574</v>
      </c>
      <c r="DH7" s="1158"/>
      <c r="DI7" s="1158"/>
      <c r="DJ7" s="1158"/>
      <c r="DK7" s="1159"/>
      <c r="DL7" s="1157" t="s">
        <v>574</v>
      </c>
      <c r="DM7" s="1158"/>
      <c r="DN7" s="1158"/>
      <c r="DO7" s="1158"/>
      <c r="DP7" s="1159"/>
      <c r="DQ7" s="1157" t="s">
        <v>561</v>
      </c>
      <c r="DR7" s="1158"/>
      <c r="DS7" s="1158"/>
      <c r="DT7" s="1158"/>
      <c r="DU7" s="1159"/>
      <c r="DV7" s="1184"/>
      <c r="DW7" s="1185"/>
      <c r="DX7" s="1185"/>
      <c r="DY7" s="1185"/>
      <c r="DZ7" s="1186"/>
      <c r="EA7" s="234"/>
    </row>
    <row r="8" spans="1:131" s="235" customFormat="1" ht="26.25" customHeight="1" x14ac:dyDescent="0.2">
      <c r="A8" s="241">
        <v>2</v>
      </c>
      <c r="B8" s="1100"/>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c r="AG8" s="1107"/>
      <c r="AH8" s="1107"/>
      <c r="AI8" s="1107"/>
      <c r="AJ8" s="1108"/>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2">
      <c r="A9" s="241">
        <v>3</v>
      </c>
      <c r="B9" s="1100"/>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2">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2">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2">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2">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2">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2">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2">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2">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2">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2">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2">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5">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2">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379</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5">
      <c r="A23" s="244" t="s">
        <v>380</v>
      </c>
      <c r="B23" s="1013" t="s">
        <v>381</v>
      </c>
      <c r="C23" s="1014"/>
      <c r="D23" s="1014"/>
      <c r="E23" s="1014"/>
      <c r="F23" s="1014"/>
      <c r="G23" s="1014"/>
      <c r="H23" s="1014"/>
      <c r="I23" s="1014"/>
      <c r="J23" s="1014"/>
      <c r="K23" s="1014"/>
      <c r="L23" s="1014"/>
      <c r="M23" s="1014"/>
      <c r="N23" s="1014"/>
      <c r="O23" s="1014"/>
      <c r="P23" s="1015"/>
      <c r="Q23" s="1137">
        <v>4172</v>
      </c>
      <c r="R23" s="1138"/>
      <c r="S23" s="1138"/>
      <c r="T23" s="1138"/>
      <c r="U23" s="1138"/>
      <c r="V23" s="1138">
        <v>3908</v>
      </c>
      <c r="W23" s="1138"/>
      <c r="X23" s="1138"/>
      <c r="Y23" s="1138"/>
      <c r="Z23" s="1138"/>
      <c r="AA23" s="1138">
        <v>264</v>
      </c>
      <c r="AB23" s="1138"/>
      <c r="AC23" s="1138"/>
      <c r="AD23" s="1138"/>
      <c r="AE23" s="1139"/>
      <c r="AF23" s="1140">
        <v>263</v>
      </c>
      <c r="AG23" s="1138"/>
      <c r="AH23" s="1138"/>
      <c r="AI23" s="1138"/>
      <c r="AJ23" s="1141"/>
      <c r="AK23" s="1142"/>
      <c r="AL23" s="1143"/>
      <c r="AM23" s="1143"/>
      <c r="AN23" s="1143"/>
      <c r="AO23" s="1143"/>
      <c r="AP23" s="1138">
        <v>3355</v>
      </c>
      <c r="AQ23" s="1138"/>
      <c r="AR23" s="1138"/>
      <c r="AS23" s="1138"/>
      <c r="AT23" s="1138"/>
      <c r="AU23" s="1144"/>
      <c r="AV23" s="1144"/>
      <c r="AW23" s="1144"/>
      <c r="AX23" s="1144"/>
      <c r="AY23" s="1145"/>
      <c r="AZ23" s="1134" t="s">
        <v>382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2">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5">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2">
      <c r="A26" s="1064" t="s">
        <v>361</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5">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2">
      <c r="A28" s="246">
        <v>1</v>
      </c>
      <c r="B28" s="1119" t="s">
        <v>393</v>
      </c>
      <c r="C28" s="1120"/>
      <c r="D28" s="1120"/>
      <c r="E28" s="1120"/>
      <c r="F28" s="1120"/>
      <c r="G28" s="1120"/>
      <c r="H28" s="1120"/>
      <c r="I28" s="1120"/>
      <c r="J28" s="1120"/>
      <c r="K28" s="1120"/>
      <c r="L28" s="1120"/>
      <c r="M28" s="1120"/>
      <c r="N28" s="1120"/>
      <c r="O28" s="1120"/>
      <c r="P28" s="1121"/>
      <c r="Q28" s="1122">
        <v>88</v>
      </c>
      <c r="R28" s="1123"/>
      <c r="S28" s="1123"/>
      <c r="T28" s="1123"/>
      <c r="U28" s="1123"/>
      <c r="V28" s="1123">
        <v>88</v>
      </c>
      <c r="W28" s="1123"/>
      <c r="X28" s="1123"/>
      <c r="Y28" s="1123"/>
      <c r="Z28" s="1123"/>
      <c r="AA28" s="1123">
        <v>0</v>
      </c>
      <c r="AB28" s="1123"/>
      <c r="AC28" s="1123"/>
      <c r="AD28" s="1123"/>
      <c r="AE28" s="1124"/>
      <c r="AF28" s="1125">
        <v>0</v>
      </c>
      <c r="AG28" s="1123"/>
      <c r="AH28" s="1123"/>
      <c r="AI28" s="1123"/>
      <c r="AJ28" s="1126"/>
      <c r="AK28" s="1127">
        <v>88</v>
      </c>
      <c r="AL28" s="1115"/>
      <c r="AM28" s="1115"/>
      <c r="AN28" s="1115"/>
      <c r="AO28" s="1115"/>
      <c r="AP28" s="1115" t="s">
        <v>561</v>
      </c>
      <c r="AQ28" s="1115"/>
      <c r="AR28" s="1115"/>
      <c r="AS28" s="1115"/>
      <c r="AT28" s="1115"/>
      <c r="AU28" s="1115" t="s">
        <v>561</v>
      </c>
      <c r="AV28" s="1115"/>
      <c r="AW28" s="1115"/>
      <c r="AX28" s="1115"/>
      <c r="AY28" s="1115"/>
      <c r="AZ28" s="1116" t="s">
        <v>561</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2">
      <c r="A29" s="246">
        <v>2</v>
      </c>
      <c r="B29" s="1100" t="s">
        <v>394</v>
      </c>
      <c r="C29" s="1101"/>
      <c r="D29" s="1101"/>
      <c r="E29" s="1101"/>
      <c r="F29" s="1101"/>
      <c r="G29" s="1101"/>
      <c r="H29" s="1101"/>
      <c r="I29" s="1101"/>
      <c r="J29" s="1101"/>
      <c r="K29" s="1101"/>
      <c r="L29" s="1101"/>
      <c r="M29" s="1101"/>
      <c r="N29" s="1101"/>
      <c r="O29" s="1101"/>
      <c r="P29" s="1102"/>
      <c r="Q29" s="1112">
        <v>591</v>
      </c>
      <c r="R29" s="1113"/>
      <c r="S29" s="1113"/>
      <c r="T29" s="1113"/>
      <c r="U29" s="1113"/>
      <c r="V29" s="1113">
        <v>538</v>
      </c>
      <c r="W29" s="1113"/>
      <c r="X29" s="1113"/>
      <c r="Y29" s="1113"/>
      <c r="Z29" s="1113"/>
      <c r="AA29" s="1113">
        <v>53</v>
      </c>
      <c r="AB29" s="1113"/>
      <c r="AC29" s="1113"/>
      <c r="AD29" s="1113"/>
      <c r="AE29" s="1114"/>
      <c r="AF29" s="1106">
        <v>53</v>
      </c>
      <c r="AG29" s="1107"/>
      <c r="AH29" s="1107"/>
      <c r="AI29" s="1107"/>
      <c r="AJ29" s="1108"/>
      <c r="AK29" s="1049">
        <v>93</v>
      </c>
      <c r="AL29" s="1040"/>
      <c r="AM29" s="1040"/>
      <c r="AN29" s="1040"/>
      <c r="AO29" s="1040"/>
      <c r="AP29" s="1040" t="s">
        <v>562</v>
      </c>
      <c r="AQ29" s="1040"/>
      <c r="AR29" s="1040"/>
      <c r="AS29" s="1040"/>
      <c r="AT29" s="1040"/>
      <c r="AU29" s="1040" t="s">
        <v>563</v>
      </c>
      <c r="AV29" s="1040"/>
      <c r="AW29" s="1040"/>
      <c r="AX29" s="1040"/>
      <c r="AY29" s="1040"/>
      <c r="AZ29" s="1111" t="s">
        <v>563</v>
      </c>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2">
      <c r="A30" s="246">
        <v>3</v>
      </c>
      <c r="B30" s="1100" t="s">
        <v>395</v>
      </c>
      <c r="C30" s="1101"/>
      <c r="D30" s="1101"/>
      <c r="E30" s="1101"/>
      <c r="F30" s="1101"/>
      <c r="G30" s="1101"/>
      <c r="H30" s="1101"/>
      <c r="I30" s="1101"/>
      <c r="J30" s="1101"/>
      <c r="K30" s="1101"/>
      <c r="L30" s="1101"/>
      <c r="M30" s="1101"/>
      <c r="N30" s="1101"/>
      <c r="O30" s="1101"/>
      <c r="P30" s="1102"/>
      <c r="Q30" s="1112">
        <v>56</v>
      </c>
      <c r="R30" s="1113"/>
      <c r="S30" s="1113"/>
      <c r="T30" s="1113"/>
      <c r="U30" s="1113"/>
      <c r="V30" s="1113">
        <v>56</v>
      </c>
      <c r="W30" s="1113"/>
      <c r="X30" s="1113"/>
      <c r="Y30" s="1113"/>
      <c r="Z30" s="1113"/>
      <c r="AA30" s="1113">
        <v>1</v>
      </c>
      <c r="AB30" s="1113"/>
      <c r="AC30" s="1113"/>
      <c r="AD30" s="1113"/>
      <c r="AE30" s="1114"/>
      <c r="AF30" s="1106">
        <v>1</v>
      </c>
      <c r="AG30" s="1107"/>
      <c r="AH30" s="1107"/>
      <c r="AI30" s="1107"/>
      <c r="AJ30" s="1108"/>
      <c r="AK30" s="1049">
        <v>75</v>
      </c>
      <c r="AL30" s="1040"/>
      <c r="AM30" s="1040"/>
      <c r="AN30" s="1040"/>
      <c r="AO30" s="1040"/>
      <c r="AP30" s="1040" t="s">
        <v>561</v>
      </c>
      <c r="AQ30" s="1040"/>
      <c r="AR30" s="1040"/>
      <c r="AS30" s="1040"/>
      <c r="AT30" s="1040"/>
      <c r="AU30" s="1040" t="s">
        <v>563</v>
      </c>
      <c r="AV30" s="1040"/>
      <c r="AW30" s="1040"/>
      <c r="AX30" s="1040"/>
      <c r="AY30" s="1040"/>
      <c r="AZ30" s="1111" t="s">
        <v>563</v>
      </c>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2">
      <c r="A31" s="246">
        <v>4</v>
      </c>
      <c r="B31" s="1100" t="s">
        <v>396</v>
      </c>
      <c r="C31" s="1101"/>
      <c r="D31" s="1101"/>
      <c r="E31" s="1101"/>
      <c r="F31" s="1101"/>
      <c r="G31" s="1101"/>
      <c r="H31" s="1101"/>
      <c r="I31" s="1101"/>
      <c r="J31" s="1101"/>
      <c r="K31" s="1101"/>
      <c r="L31" s="1101"/>
      <c r="M31" s="1101"/>
      <c r="N31" s="1101"/>
      <c r="O31" s="1101"/>
      <c r="P31" s="1102"/>
      <c r="Q31" s="1112">
        <v>145</v>
      </c>
      <c r="R31" s="1113"/>
      <c r="S31" s="1113"/>
      <c r="T31" s="1113"/>
      <c r="U31" s="1113"/>
      <c r="V31" s="1113">
        <v>131</v>
      </c>
      <c r="W31" s="1113"/>
      <c r="X31" s="1113"/>
      <c r="Y31" s="1113"/>
      <c r="Z31" s="1113"/>
      <c r="AA31" s="1113">
        <v>14</v>
      </c>
      <c r="AB31" s="1113"/>
      <c r="AC31" s="1113"/>
      <c r="AD31" s="1113"/>
      <c r="AE31" s="1114"/>
      <c r="AF31" s="1106">
        <v>14</v>
      </c>
      <c r="AG31" s="1107"/>
      <c r="AH31" s="1107"/>
      <c r="AI31" s="1107"/>
      <c r="AJ31" s="1108"/>
      <c r="AK31" s="1049">
        <v>29</v>
      </c>
      <c r="AL31" s="1040"/>
      <c r="AM31" s="1040"/>
      <c r="AN31" s="1040"/>
      <c r="AO31" s="1040"/>
      <c r="AP31" s="1040">
        <v>974</v>
      </c>
      <c r="AQ31" s="1040"/>
      <c r="AR31" s="1040"/>
      <c r="AS31" s="1040"/>
      <c r="AT31" s="1040"/>
      <c r="AU31" s="1040">
        <v>505</v>
      </c>
      <c r="AV31" s="1040"/>
      <c r="AW31" s="1040"/>
      <c r="AX31" s="1040"/>
      <c r="AY31" s="1040"/>
      <c r="AZ31" s="1111" t="s">
        <v>561</v>
      </c>
      <c r="BA31" s="1111"/>
      <c r="BB31" s="1111"/>
      <c r="BC31" s="1111"/>
      <c r="BD31" s="1111"/>
      <c r="BE31" s="1095" t="s">
        <v>397</v>
      </c>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2">
      <c r="A32" s="246">
        <v>5</v>
      </c>
      <c r="B32" s="1100" t="s">
        <v>398</v>
      </c>
      <c r="C32" s="1101"/>
      <c r="D32" s="1101"/>
      <c r="E32" s="1101"/>
      <c r="F32" s="1101"/>
      <c r="G32" s="1101"/>
      <c r="H32" s="1101"/>
      <c r="I32" s="1101"/>
      <c r="J32" s="1101"/>
      <c r="K32" s="1101"/>
      <c r="L32" s="1101"/>
      <c r="M32" s="1101"/>
      <c r="N32" s="1101"/>
      <c r="O32" s="1101"/>
      <c r="P32" s="1102"/>
      <c r="Q32" s="1112">
        <v>137</v>
      </c>
      <c r="R32" s="1113"/>
      <c r="S32" s="1113"/>
      <c r="T32" s="1113"/>
      <c r="U32" s="1113"/>
      <c r="V32" s="1113">
        <v>128</v>
      </c>
      <c r="W32" s="1113"/>
      <c r="X32" s="1113"/>
      <c r="Y32" s="1113"/>
      <c r="Z32" s="1113"/>
      <c r="AA32" s="1113">
        <v>9</v>
      </c>
      <c r="AB32" s="1113"/>
      <c r="AC32" s="1113"/>
      <c r="AD32" s="1113"/>
      <c r="AE32" s="1114"/>
      <c r="AF32" s="1106">
        <v>9</v>
      </c>
      <c r="AG32" s="1107"/>
      <c r="AH32" s="1107"/>
      <c r="AI32" s="1107"/>
      <c r="AJ32" s="1108"/>
      <c r="AK32" s="1049">
        <v>97</v>
      </c>
      <c r="AL32" s="1040"/>
      <c r="AM32" s="1040"/>
      <c r="AN32" s="1040"/>
      <c r="AO32" s="1040"/>
      <c r="AP32" s="1040">
        <v>579</v>
      </c>
      <c r="AQ32" s="1040"/>
      <c r="AR32" s="1040"/>
      <c r="AS32" s="1040"/>
      <c r="AT32" s="1040"/>
      <c r="AU32" s="1040">
        <v>579</v>
      </c>
      <c r="AV32" s="1040"/>
      <c r="AW32" s="1040"/>
      <c r="AX32" s="1040"/>
      <c r="AY32" s="1040"/>
      <c r="AZ32" s="1111" t="s">
        <v>564</v>
      </c>
      <c r="BA32" s="1111"/>
      <c r="BB32" s="1111"/>
      <c r="BC32" s="1111"/>
      <c r="BD32" s="1111"/>
      <c r="BE32" s="1095" t="s">
        <v>399</v>
      </c>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2">
      <c r="A33" s="246">
        <v>6</v>
      </c>
      <c r="B33" s="1100"/>
      <c r="C33" s="1101"/>
      <c r="D33" s="1101"/>
      <c r="E33" s="1101"/>
      <c r="F33" s="1101"/>
      <c r="G33" s="1101"/>
      <c r="H33" s="1101"/>
      <c r="I33" s="1101"/>
      <c r="J33" s="1101"/>
      <c r="K33" s="1101"/>
      <c r="L33" s="1101"/>
      <c r="M33" s="1101"/>
      <c r="N33" s="1101"/>
      <c r="O33" s="1101"/>
      <c r="P33" s="1102"/>
      <c r="Q33" s="1112"/>
      <c r="R33" s="1113"/>
      <c r="S33" s="1113"/>
      <c r="T33" s="1113"/>
      <c r="U33" s="1113"/>
      <c r="V33" s="1113"/>
      <c r="W33" s="1113"/>
      <c r="X33" s="1113"/>
      <c r="Y33" s="1113"/>
      <c r="Z33" s="1113"/>
      <c r="AA33" s="1113"/>
      <c r="AB33" s="1113"/>
      <c r="AC33" s="1113"/>
      <c r="AD33" s="1113"/>
      <c r="AE33" s="1114"/>
      <c r="AF33" s="1106"/>
      <c r="AG33" s="1107"/>
      <c r="AH33" s="1107"/>
      <c r="AI33" s="1107"/>
      <c r="AJ33" s="1108"/>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095"/>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2">
      <c r="A34" s="246">
        <v>7</v>
      </c>
      <c r="B34" s="1100"/>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2">
      <c r="A35" s="246">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2">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2">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2">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2">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2">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2">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2">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2">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2">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2">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2">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2">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2">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2">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2">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2">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2">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2">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2">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2">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2">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2">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2">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2">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2">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5">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2">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400</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5">
      <c r="A63" s="244" t="s">
        <v>380</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77</v>
      </c>
      <c r="AG63" s="1028"/>
      <c r="AH63" s="1028"/>
      <c r="AI63" s="1028"/>
      <c r="AJ63" s="1093"/>
      <c r="AK63" s="1094"/>
      <c r="AL63" s="1032"/>
      <c r="AM63" s="1032"/>
      <c r="AN63" s="1032"/>
      <c r="AO63" s="1032"/>
      <c r="AP63" s="1028">
        <v>1553</v>
      </c>
      <c r="AQ63" s="1028"/>
      <c r="AR63" s="1028"/>
      <c r="AS63" s="1028"/>
      <c r="AT63" s="1028"/>
      <c r="AU63" s="1028">
        <v>1084</v>
      </c>
      <c r="AV63" s="1028"/>
      <c r="AW63" s="1028"/>
      <c r="AX63" s="1028"/>
      <c r="AY63" s="1028"/>
      <c r="AZ63" s="1088"/>
      <c r="BA63" s="1088"/>
      <c r="BB63" s="1088"/>
      <c r="BC63" s="1088"/>
      <c r="BD63" s="1088"/>
      <c r="BE63" s="1029"/>
      <c r="BF63" s="1029"/>
      <c r="BG63" s="1029"/>
      <c r="BH63" s="1029"/>
      <c r="BI63" s="1030"/>
      <c r="BJ63" s="1089" t="s">
        <v>124</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2">
      <c r="A66" s="1064" t="s">
        <v>403</v>
      </c>
      <c r="B66" s="1065"/>
      <c r="C66" s="1065"/>
      <c r="D66" s="1065"/>
      <c r="E66" s="1065"/>
      <c r="F66" s="1065"/>
      <c r="G66" s="1065"/>
      <c r="H66" s="1065"/>
      <c r="I66" s="1065"/>
      <c r="J66" s="1065"/>
      <c r="K66" s="1065"/>
      <c r="L66" s="1065"/>
      <c r="M66" s="1065"/>
      <c r="N66" s="1065"/>
      <c r="O66" s="1065"/>
      <c r="P66" s="1066"/>
      <c r="Q66" s="1070" t="s">
        <v>404</v>
      </c>
      <c r="R66" s="1071"/>
      <c r="S66" s="1071"/>
      <c r="T66" s="1071"/>
      <c r="U66" s="1072"/>
      <c r="V66" s="1070" t="s">
        <v>405</v>
      </c>
      <c r="W66" s="1071"/>
      <c r="X66" s="1071"/>
      <c r="Y66" s="1071"/>
      <c r="Z66" s="1072"/>
      <c r="AA66" s="1070" t="s">
        <v>387</v>
      </c>
      <c r="AB66" s="1071"/>
      <c r="AC66" s="1071"/>
      <c r="AD66" s="1071"/>
      <c r="AE66" s="1072"/>
      <c r="AF66" s="1076" t="s">
        <v>388</v>
      </c>
      <c r="AG66" s="1077"/>
      <c r="AH66" s="1077"/>
      <c r="AI66" s="1077"/>
      <c r="AJ66" s="1078"/>
      <c r="AK66" s="1070" t="s">
        <v>406</v>
      </c>
      <c r="AL66" s="1065"/>
      <c r="AM66" s="1065"/>
      <c r="AN66" s="1065"/>
      <c r="AO66" s="1066"/>
      <c r="AP66" s="1070" t="s">
        <v>390</v>
      </c>
      <c r="AQ66" s="1071"/>
      <c r="AR66" s="1071"/>
      <c r="AS66" s="1071"/>
      <c r="AT66" s="1072"/>
      <c r="AU66" s="1070" t="s">
        <v>407</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5">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2">
      <c r="A68" s="238">
        <v>1</v>
      </c>
      <c r="B68" s="1054" t="s">
        <v>565</v>
      </c>
      <c r="C68" s="1055"/>
      <c r="D68" s="1055"/>
      <c r="E68" s="1055"/>
      <c r="F68" s="1055"/>
      <c r="G68" s="1055"/>
      <c r="H68" s="1055"/>
      <c r="I68" s="1055"/>
      <c r="J68" s="1055"/>
      <c r="K68" s="1055"/>
      <c r="L68" s="1055"/>
      <c r="M68" s="1055"/>
      <c r="N68" s="1055"/>
      <c r="O68" s="1055"/>
      <c r="P68" s="1056"/>
      <c r="Q68" s="1057">
        <v>1131</v>
      </c>
      <c r="R68" s="1051"/>
      <c r="S68" s="1051"/>
      <c r="T68" s="1051"/>
      <c r="U68" s="1051"/>
      <c r="V68" s="1051">
        <v>1127</v>
      </c>
      <c r="W68" s="1051"/>
      <c r="X68" s="1051"/>
      <c r="Y68" s="1051"/>
      <c r="Z68" s="1051"/>
      <c r="AA68" s="1051">
        <v>4</v>
      </c>
      <c r="AB68" s="1051"/>
      <c r="AC68" s="1051"/>
      <c r="AD68" s="1051"/>
      <c r="AE68" s="1051"/>
      <c r="AF68" s="1051">
        <v>4</v>
      </c>
      <c r="AG68" s="1051"/>
      <c r="AH68" s="1051"/>
      <c r="AI68" s="1051"/>
      <c r="AJ68" s="1051"/>
      <c r="AK68" s="1051" t="s">
        <v>563</v>
      </c>
      <c r="AL68" s="1051"/>
      <c r="AM68" s="1051"/>
      <c r="AN68" s="1051"/>
      <c r="AO68" s="1051"/>
      <c r="AP68" s="1051" t="s">
        <v>575</v>
      </c>
      <c r="AQ68" s="1051"/>
      <c r="AR68" s="1051"/>
      <c r="AS68" s="1051"/>
      <c r="AT68" s="1051"/>
      <c r="AU68" s="1051" t="s">
        <v>563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2">
      <c r="A69" s="241">
        <v>2</v>
      </c>
      <c r="B69" s="1043" t="s">
        <v>566</v>
      </c>
      <c r="C69" s="1044"/>
      <c r="D69" s="1044"/>
      <c r="E69" s="1044"/>
      <c r="F69" s="1044"/>
      <c r="G69" s="1044"/>
      <c r="H69" s="1044"/>
      <c r="I69" s="1044"/>
      <c r="J69" s="1044"/>
      <c r="K69" s="1044"/>
      <c r="L69" s="1044"/>
      <c r="M69" s="1044"/>
      <c r="N69" s="1044"/>
      <c r="O69" s="1044"/>
      <c r="P69" s="1045"/>
      <c r="Q69" s="1046">
        <v>90</v>
      </c>
      <c r="R69" s="1040"/>
      <c r="S69" s="1040"/>
      <c r="T69" s="1040"/>
      <c r="U69" s="1040"/>
      <c r="V69" s="1040">
        <v>77</v>
      </c>
      <c r="W69" s="1040"/>
      <c r="X69" s="1040"/>
      <c r="Y69" s="1040"/>
      <c r="Z69" s="1040"/>
      <c r="AA69" s="1040">
        <v>13</v>
      </c>
      <c r="AB69" s="1040"/>
      <c r="AC69" s="1040"/>
      <c r="AD69" s="1040"/>
      <c r="AE69" s="1040"/>
      <c r="AF69" s="1040">
        <v>13</v>
      </c>
      <c r="AG69" s="1040"/>
      <c r="AH69" s="1040"/>
      <c r="AI69" s="1040"/>
      <c r="AJ69" s="1040"/>
      <c r="AK69" s="1040">
        <v>8</v>
      </c>
      <c r="AL69" s="1040"/>
      <c r="AM69" s="1040"/>
      <c r="AN69" s="1040"/>
      <c r="AO69" s="1040"/>
      <c r="AP69" s="1040" t="s">
        <v>503</v>
      </c>
      <c r="AQ69" s="1040"/>
      <c r="AR69" s="1040"/>
      <c r="AS69" s="1040"/>
      <c r="AT69" s="1040"/>
      <c r="AU69" s="1040" t="s">
        <v>503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2">
      <c r="A70" s="241">
        <v>3</v>
      </c>
      <c r="B70" s="1043" t="s">
        <v>567</v>
      </c>
      <c r="C70" s="1044"/>
      <c r="D70" s="1044"/>
      <c r="E70" s="1044"/>
      <c r="F70" s="1044"/>
      <c r="G70" s="1044"/>
      <c r="H70" s="1044"/>
      <c r="I70" s="1044"/>
      <c r="J70" s="1044"/>
      <c r="K70" s="1044"/>
      <c r="L70" s="1044"/>
      <c r="M70" s="1044"/>
      <c r="N70" s="1044"/>
      <c r="O70" s="1044"/>
      <c r="P70" s="1045"/>
      <c r="Q70" s="1046">
        <v>7568</v>
      </c>
      <c r="R70" s="1040"/>
      <c r="S70" s="1040"/>
      <c r="T70" s="1040"/>
      <c r="U70" s="1040"/>
      <c r="V70" s="1040">
        <v>7340</v>
      </c>
      <c r="W70" s="1040"/>
      <c r="X70" s="1040"/>
      <c r="Y70" s="1040"/>
      <c r="Z70" s="1040"/>
      <c r="AA70" s="1040">
        <v>228</v>
      </c>
      <c r="AB70" s="1040"/>
      <c r="AC70" s="1040"/>
      <c r="AD70" s="1040"/>
      <c r="AE70" s="1040"/>
      <c r="AF70" s="1040">
        <v>228</v>
      </c>
      <c r="AG70" s="1040"/>
      <c r="AH70" s="1040"/>
      <c r="AI70" s="1040"/>
      <c r="AJ70" s="1040"/>
      <c r="AK70" s="1040" t="s">
        <v>574</v>
      </c>
      <c r="AL70" s="1040"/>
      <c r="AM70" s="1040"/>
      <c r="AN70" s="1040"/>
      <c r="AO70" s="1040"/>
      <c r="AP70" s="1040" t="s">
        <v>503</v>
      </c>
      <c r="AQ70" s="1040"/>
      <c r="AR70" s="1040"/>
      <c r="AS70" s="1040"/>
      <c r="AT70" s="1040"/>
      <c r="AU70" s="1040" t="s">
        <v>503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2">
      <c r="A71" s="241">
        <v>4</v>
      </c>
      <c r="B71" s="1043" t="s">
        <v>568</v>
      </c>
      <c r="C71" s="1044"/>
      <c r="D71" s="1044"/>
      <c r="E71" s="1044"/>
      <c r="F71" s="1044"/>
      <c r="G71" s="1044"/>
      <c r="H71" s="1044"/>
      <c r="I71" s="1044"/>
      <c r="J71" s="1044"/>
      <c r="K71" s="1044"/>
      <c r="L71" s="1044"/>
      <c r="M71" s="1044"/>
      <c r="N71" s="1044"/>
      <c r="O71" s="1044"/>
      <c r="P71" s="1045"/>
      <c r="Q71" s="1046">
        <v>37</v>
      </c>
      <c r="R71" s="1040"/>
      <c r="S71" s="1040"/>
      <c r="T71" s="1040"/>
      <c r="U71" s="1040"/>
      <c r="V71" s="1040">
        <v>33</v>
      </c>
      <c r="W71" s="1040"/>
      <c r="X71" s="1040"/>
      <c r="Y71" s="1040"/>
      <c r="Z71" s="1040"/>
      <c r="AA71" s="1040">
        <v>4</v>
      </c>
      <c r="AB71" s="1040"/>
      <c r="AC71" s="1040"/>
      <c r="AD71" s="1040"/>
      <c r="AE71" s="1040"/>
      <c r="AF71" s="1040">
        <v>4</v>
      </c>
      <c r="AG71" s="1040"/>
      <c r="AH71" s="1040"/>
      <c r="AI71" s="1040"/>
      <c r="AJ71" s="1040"/>
      <c r="AK71" s="1040">
        <v>10</v>
      </c>
      <c r="AL71" s="1040"/>
      <c r="AM71" s="1040"/>
      <c r="AN71" s="1040"/>
      <c r="AO71" s="1040"/>
      <c r="AP71" s="1040" t="s">
        <v>503</v>
      </c>
      <c r="AQ71" s="1040"/>
      <c r="AR71" s="1040"/>
      <c r="AS71" s="1040"/>
      <c r="AT71" s="1040"/>
      <c r="AU71" s="1040" t="s">
        <v>503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2">
      <c r="A72" s="241">
        <v>5</v>
      </c>
      <c r="B72" s="1043" t="s">
        <v>569</v>
      </c>
      <c r="C72" s="1044"/>
      <c r="D72" s="1044"/>
      <c r="E72" s="1044"/>
      <c r="F72" s="1044"/>
      <c r="G72" s="1044"/>
      <c r="H72" s="1044"/>
      <c r="I72" s="1044"/>
      <c r="J72" s="1044"/>
      <c r="K72" s="1044"/>
      <c r="L72" s="1044"/>
      <c r="M72" s="1044"/>
      <c r="N72" s="1044"/>
      <c r="O72" s="1044"/>
      <c r="P72" s="1045"/>
      <c r="Q72" s="1046">
        <v>3277</v>
      </c>
      <c r="R72" s="1040"/>
      <c r="S72" s="1040"/>
      <c r="T72" s="1040"/>
      <c r="U72" s="1040"/>
      <c r="V72" s="1040">
        <v>3208</v>
      </c>
      <c r="W72" s="1040"/>
      <c r="X72" s="1040"/>
      <c r="Y72" s="1040"/>
      <c r="Z72" s="1040"/>
      <c r="AA72" s="1040">
        <v>69</v>
      </c>
      <c r="AB72" s="1040"/>
      <c r="AC72" s="1040"/>
      <c r="AD72" s="1040"/>
      <c r="AE72" s="1040"/>
      <c r="AF72" s="1040">
        <v>69</v>
      </c>
      <c r="AG72" s="1040"/>
      <c r="AH72" s="1040"/>
      <c r="AI72" s="1040"/>
      <c r="AJ72" s="1040"/>
      <c r="AK72" s="1040">
        <v>8</v>
      </c>
      <c r="AL72" s="1040"/>
      <c r="AM72" s="1040"/>
      <c r="AN72" s="1040"/>
      <c r="AO72" s="1040"/>
      <c r="AP72" s="1040">
        <v>981</v>
      </c>
      <c r="AQ72" s="1040"/>
      <c r="AR72" s="1040"/>
      <c r="AS72" s="1040"/>
      <c r="AT72" s="1040"/>
      <c r="AU72" s="1040">
        <v>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2">
      <c r="A73" s="241">
        <v>6</v>
      </c>
      <c r="B73" s="1043" t="s">
        <v>570</v>
      </c>
      <c r="C73" s="1044"/>
      <c r="D73" s="1044"/>
      <c r="E73" s="1044"/>
      <c r="F73" s="1044"/>
      <c r="G73" s="1044"/>
      <c r="H73" s="1044"/>
      <c r="I73" s="1044"/>
      <c r="J73" s="1044"/>
      <c r="K73" s="1044"/>
      <c r="L73" s="1044"/>
      <c r="M73" s="1044"/>
      <c r="N73" s="1044"/>
      <c r="O73" s="1044"/>
      <c r="P73" s="1045"/>
      <c r="Q73" s="1046">
        <v>199</v>
      </c>
      <c r="R73" s="1040"/>
      <c r="S73" s="1040"/>
      <c r="T73" s="1040"/>
      <c r="U73" s="1040"/>
      <c r="V73" s="1040">
        <v>173</v>
      </c>
      <c r="W73" s="1040"/>
      <c r="X73" s="1040"/>
      <c r="Y73" s="1040"/>
      <c r="Z73" s="1040"/>
      <c r="AA73" s="1040">
        <v>27</v>
      </c>
      <c r="AB73" s="1040"/>
      <c r="AC73" s="1040"/>
      <c r="AD73" s="1040"/>
      <c r="AE73" s="1040"/>
      <c r="AF73" s="1040">
        <v>27</v>
      </c>
      <c r="AG73" s="1040"/>
      <c r="AH73" s="1040"/>
      <c r="AI73" s="1040"/>
      <c r="AJ73" s="1040"/>
      <c r="AK73" s="1040">
        <v>9</v>
      </c>
      <c r="AL73" s="1040"/>
      <c r="AM73" s="1040"/>
      <c r="AN73" s="1040"/>
      <c r="AO73" s="1040"/>
      <c r="AP73" s="1040" t="s">
        <v>503</v>
      </c>
      <c r="AQ73" s="1040"/>
      <c r="AR73" s="1040"/>
      <c r="AS73" s="1040"/>
      <c r="AT73" s="1040"/>
      <c r="AU73" s="1040" t="s">
        <v>503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2">
      <c r="A74" s="241">
        <v>7</v>
      </c>
      <c r="B74" s="1043" t="s">
        <v>571</v>
      </c>
      <c r="C74" s="1044"/>
      <c r="D74" s="1044"/>
      <c r="E74" s="1044"/>
      <c r="F74" s="1044"/>
      <c r="G74" s="1044"/>
      <c r="H74" s="1044"/>
      <c r="I74" s="1044"/>
      <c r="J74" s="1044"/>
      <c r="K74" s="1044"/>
      <c r="L74" s="1044"/>
      <c r="M74" s="1044"/>
      <c r="N74" s="1044"/>
      <c r="O74" s="1044"/>
      <c r="P74" s="1045"/>
      <c r="Q74" s="1046">
        <v>3454</v>
      </c>
      <c r="R74" s="1040"/>
      <c r="S74" s="1040"/>
      <c r="T74" s="1040"/>
      <c r="U74" s="1040"/>
      <c r="V74" s="1040">
        <v>2954</v>
      </c>
      <c r="W74" s="1040"/>
      <c r="X74" s="1040"/>
      <c r="Y74" s="1040"/>
      <c r="Z74" s="1040"/>
      <c r="AA74" s="1040">
        <v>500</v>
      </c>
      <c r="AB74" s="1040"/>
      <c r="AC74" s="1040"/>
      <c r="AD74" s="1040"/>
      <c r="AE74" s="1040"/>
      <c r="AF74" s="1040">
        <v>500</v>
      </c>
      <c r="AG74" s="1040"/>
      <c r="AH74" s="1040"/>
      <c r="AI74" s="1040"/>
      <c r="AJ74" s="1040"/>
      <c r="AK74" s="1040">
        <v>398</v>
      </c>
      <c r="AL74" s="1040"/>
      <c r="AM74" s="1040"/>
      <c r="AN74" s="1040"/>
      <c r="AO74" s="1040"/>
      <c r="AP74" s="1040" t="s">
        <v>503</v>
      </c>
      <c r="AQ74" s="1040"/>
      <c r="AR74" s="1040"/>
      <c r="AS74" s="1040"/>
      <c r="AT74" s="1040"/>
      <c r="AU74" s="1040" t="s">
        <v>503</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2">
      <c r="A75" s="241">
        <v>8</v>
      </c>
      <c r="B75" s="1043" t="s">
        <v>572</v>
      </c>
      <c r="C75" s="1044"/>
      <c r="D75" s="1044"/>
      <c r="E75" s="1044"/>
      <c r="F75" s="1044"/>
      <c r="G75" s="1044"/>
      <c r="H75" s="1044"/>
      <c r="I75" s="1044"/>
      <c r="J75" s="1044"/>
      <c r="K75" s="1044"/>
      <c r="L75" s="1044"/>
      <c r="M75" s="1044"/>
      <c r="N75" s="1044"/>
      <c r="O75" s="1044"/>
      <c r="P75" s="1045"/>
      <c r="Q75" s="1047">
        <v>1037</v>
      </c>
      <c r="R75" s="1048"/>
      <c r="S75" s="1048"/>
      <c r="T75" s="1048"/>
      <c r="U75" s="1049"/>
      <c r="V75" s="1050">
        <v>988</v>
      </c>
      <c r="W75" s="1048"/>
      <c r="X75" s="1048"/>
      <c r="Y75" s="1048"/>
      <c r="Z75" s="1049"/>
      <c r="AA75" s="1050">
        <v>49</v>
      </c>
      <c r="AB75" s="1048"/>
      <c r="AC75" s="1048"/>
      <c r="AD75" s="1048"/>
      <c r="AE75" s="1049"/>
      <c r="AF75" s="1050">
        <v>49</v>
      </c>
      <c r="AG75" s="1048"/>
      <c r="AH75" s="1048"/>
      <c r="AI75" s="1048"/>
      <c r="AJ75" s="1049"/>
      <c r="AK75" s="1050" t="s">
        <v>561</v>
      </c>
      <c r="AL75" s="1048"/>
      <c r="AM75" s="1048"/>
      <c r="AN75" s="1048"/>
      <c r="AO75" s="1049"/>
      <c r="AP75" s="1050" t="s">
        <v>503</v>
      </c>
      <c r="AQ75" s="1048"/>
      <c r="AR75" s="1048"/>
      <c r="AS75" s="1048"/>
      <c r="AT75" s="1049"/>
      <c r="AU75" s="1050" t="s">
        <v>503</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2">
      <c r="A76" s="241">
        <v>9</v>
      </c>
      <c r="B76" s="1043" t="s">
        <v>573</v>
      </c>
      <c r="C76" s="1044"/>
      <c r="D76" s="1044"/>
      <c r="E76" s="1044"/>
      <c r="F76" s="1044"/>
      <c r="G76" s="1044"/>
      <c r="H76" s="1044"/>
      <c r="I76" s="1044"/>
      <c r="J76" s="1044"/>
      <c r="K76" s="1044"/>
      <c r="L76" s="1044"/>
      <c r="M76" s="1044"/>
      <c r="N76" s="1044"/>
      <c r="O76" s="1044"/>
      <c r="P76" s="1045"/>
      <c r="Q76" s="1047">
        <v>159888</v>
      </c>
      <c r="R76" s="1048"/>
      <c r="S76" s="1048"/>
      <c r="T76" s="1048"/>
      <c r="U76" s="1049"/>
      <c r="V76" s="1050">
        <v>153993</v>
      </c>
      <c r="W76" s="1048"/>
      <c r="X76" s="1048"/>
      <c r="Y76" s="1048"/>
      <c r="Z76" s="1049"/>
      <c r="AA76" s="1050">
        <v>5895</v>
      </c>
      <c r="AB76" s="1048"/>
      <c r="AC76" s="1048"/>
      <c r="AD76" s="1048"/>
      <c r="AE76" s="1049"/>
      <c r="AF76" s="1050">
        <v>5895</v>
      </c>
      <c r="AG76" s="1048"/>
      <c r="AH76" s="1048"/>
      <c r="AI76" s="1048"/>
      <c r="AJ76" s="1049"/>
      <c r="AK76" s="1050">
        <v>1635</v>
      </c>
      <c r="AL76" s="1048"/>
      <c r="AM76" s="1048"/>
      <c r="AN76" s="1048"/>
      <c r="AO76" s="1049"/>
      <c r="AP76" s="1050" t="s">
        <v>503</v>
      </c>
      <c r="AQ76" s="1048"/>
      <c r="AR76" s="1048"/>
      <c r="AS76" s="1048"/>
      <c r="AT76" s="1049"/>
      <c r="AU76" s="1050" t="s">
        <v>503</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2">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2">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2">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2">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2">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2">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2">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2">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2">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2">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2">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5">
      <c r="A88" s="244" t="s">
        <v>380</v>
      </c>
      <c r="B88" s="1013" t="s">
        <v>408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6789</v>
      </c>
      <c r="AG88" s="1028"/>
      <c r="AH88" s="1028"/>
      <c r="AI88" s="1028"/>
      <c r="AJ88" s="1028"/>
      <c r="AK88" s="1032"/>
      <c r="AL88" s="1032"/>
      <c r="AM88" s="1032"/>
      <c r="AN88" s="1032"/>
      <c r="AO88" s="1032"/>
      <c r="AP88" s="1028">
        <v>981</v>
      </c>
      <c r="AQ88" s="1028"/>
      <c r="AR88" s="1028"/>
      <c r="AS88" s="1028"/>
      <c r="AT88" s="1028"/>
      <c r="AU88" s="1028">
        <v>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409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4</v>
      </c>
      <c r="CS102" s="1020"/>
      <c r="CT102" s="1020"/>
      <c r="CU102" s="1020"/>
      <c r="CV102" s="1021"/>
      <c r="CW102" s="1019" t="s">
        <v>564</v>
      </c>
      <c r="CX102" s="1020"/>
      <c r="CY102" s="1020"/>
      <c r="CZ102" s="1020"/>
      <c r="DA102" s="1021"/>
      <c r="DB102" s="1019" t="s">
        <v>561</v>
      </c>
      <c r="DC102" s="1020"/>
      <c r="DD102" s="1020"/>
      <c r="DE102" s="1020"/>
      <c r="DF102" s="1021"/>
      <c r="DG102" s="1019" t="s">
        <v>564</v>
      </c>
      <c r="DH102" s="1020"/>
      <c r="DI102" s="1020"/>
      <c r="DJ102" s="1020"/>
      <c r="DK102" s="1021"/>
      <c r="DL102" s="1019" t="s">
        <v>561</v>
      </c>
      <c r="DM102" s="1020"/>
      <c r="DN102" s="1020"/>
      <c r="DO102" s="1020"/>
      <c r="DP102" s="1021"/>
      <c r="DQ102" s="1019" t="s">
        <v>561</v>
      </c>
      <c r="DR102" s="1020"/>
      <c r="DS102" s="1020"/>
      <c r="DT102" s="1020"/>
      <c r="DU102" s="1021"/>
      <c r="DV102" s="1002"/>
      <c r="DW102" s="1003"/>
      <c r="DX102" s="1003"/>
      <c r="DY102" s="1003"/>
      <c r="DZ102" s="1004"/>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1007" t="s">
        <v>414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2" t="s">
        <v>416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417</v>
      </c>
      <c r="AB109" s="963"/>
      <c r="AC109" s="963"/>
      <c r="AD109" s="963"/>
      <c r="AE109" s="964"/>
      <c r="AF109" s="965" t="s">
        <v>299</v>
      </c>
      <c r="AG109" s="963"/>
      <c r="AH109" s="963"/>
      <c r="AI109" s="963"/>
      <c r="AJ109" s="964"/>
      <c r="AK109" s="965" t="s">
        <v>298</v>
      </c>
      <c r="AL109" s="963"/>
      <c r="AM109" s="963"/>
      <c r="AN109" s="963"/>
      <c r="AO109" s="964"/>
      <c r="AP109" s="965" t="s">
        <v>418</v>
      </c>
      <c r="AQ109" s="963"/>
      <c r="AR109" s="963"/>
      <c r="AS109" s="963"/>
      <c r="AT109" s="994"/>
      <c r="AU109" s="962" t="s">
        <v>416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417</v>
      </c>
      <c r="BR109" s="963"/>
      <c r="BS109" s="963"/>
      <c r="BT109" s="963"/>
      <c r="BU109" s="964"/>
      <c r="BV109" s="965" t="s">
        <v>299</v>
      </c>
      <c r="BW109" s="963"/>
      <c r="BX109" s="963"/>
      <c r="BY109" s="963"/>
      <c r="BZ109" s="964"/>
      <c r="CA109" s="965" t="s">
        <v>298</v>
      </c>
      <c r="CB109" s="963"/>
      <c r="CC109" s="963"/>
      <c r="CD109" s="963"/>
      <c r="CE109" s="964"/>
      <c r="CF109" s="1001" t="s">
        <v>418</v>
      </c>
      <c r="CG109" s="1001"/>
      <c r="CH109" s="1001"/>
      <c r="CI109" s="1001"/>
      <c r="CJ109" s="1001"/>
      <c r="CK109" s="965" t="s">
        <v>419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417</v>
      </c>
      <c r="DH109" s="963"/>
      <c r="DI109" s="963"/>
      <c r="DJ109" s="963"/>
      <c r="DK109" s="964"/>
      <c r="DL109" s="965" t="s">
        <v>299</v>
      </c>
      <c r="DM109" s="963"/>
      <c r="DN109" s="963"/>
      <c r="DO109" s="963"/>
      <c r="DP109" s="964"/>
      <c r="DQ109" s="965" t="s">
        <v>298</v>
      </c>
      <c r="DR109" s="963"/>
      <c r="DS109" s="963"/>
      <c r="DT109" s="963"/>
      <c r="DU109" s="964"/>
      <c r="DV109" s="965" t="s">
        <v>418</v>
      </c>
      <c r="DW109" s="963"/>
      <c r="DX109" s="963"/>
      <c r="DY109" s="963"/>
      <c r="DZ109" s="994"/>
    </row>
    <row r="110" spans="1:131" s="226" customFormat="1" ht="26.25" customHeight="1" x14ac:dyDescent="0.2">
      <c r="A110" s="865" t="s">
        <v>420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412952</v>
      </c>
      <c r="AB110" s="956"/>
      <c r="AC110" s="956"/>
      <c r="AD110" s="956"/>
      <c r="AE110" s="957"/>
      <c r="AF110" s="958">
        <v>407662</v>
      </c>
      <c r="AG110" s="956"/>
      <c r="AH110" s="956"/>
      <c r="AI110" s="956"/>
      <c r="AJ110" s="957"/>
      <c r="AK110" s="958">
        <v>391192</v>
      </c>
      <c r="AL110" s="956"/>
      <c r="AM110" s="956"/>
      <c r="AN110" s="956"/>
      <c r="AO110" s="957"/>
      <c r="AP110" s="959">
        <v>20.6</v>
      </c>
      <c r="AQ110" s="960"/>
      <c r="AR110" s="960"/>
      <c r="AS110" s="960"/>
      <c r="AT110" s="961"/>
      <c r="AU110" s="995" t="s">
        <v>67</v>
      </c>
      <c r="AV110" s="996"/>
      <c r="AW110" s="996"/>
      <c r="AX110" s="996"/>
      <c r="AY110" s="996"/>
      <c r="AZ110" s="921" t="s">
        <v>421</v>
      </c>
      <c r="BA110" s="866"/>
      <c r="BB110" s="866"/>
      <c r="BC110" s="866"/>
      <c r="BD110" s="866"/>
      <c r="BE110" s="866"/>
      <c r="BF110" s="866"/>
      <c r="BG110" s="866"/>
      <c r="BH110" s="866"/>
      <c r="BI110" s="866"/>
      <c r="BJ110" s="866"/>
      <c r="BK110" s="866"/>
      <c r="BL110" s="866"/>
      <c r="BM110" s="866"/>
      <c r="BN110" s="866"/>
      <c r="BO110" s="866"/>
      <c r="BP110" s="867"/>
      <c r="BQ110" s="922">
        <v>3240208</v>
      </c>
      <c r="BR110" s="903"/>
      <c r="BS110" s="903"/>
      <c r="BT110" s="903"/>
      <c r="BU110" s="903"/>
      <c r="BV110" s="903">
        <v>3367321</v>
      </c>
      <c r="BW110" s="903"/>
      <c r="BX110" s="903"/>
      <c r="BY110" s="903"/>
      <c r="BZ110" s="903"/>
      <c r="CA110" s="903">
        <v>3355166</v>
      </c>
      <c r="CB110" s="903"/>
      <c r="CC110" s="903"/>
      <c r="CD110" s="903"/>
      <c r="CE110" s="903"/>
      <c r="CF110" s="927">
        <v>176.8</v>
      </c>
      <c r="CG110" s="928"/>
      <c r="CH110" s="928"/>
      <c r="CI110" s="928"/>
      <c r="CJ110" s="928"/>
      <c r="CK110" s="991" t="s">
        <v>422</v>
      </c>
      <c r="CL110" s="877"/>
      <c r="CM110" s="952" t="s">
        <v>423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124</v>
      </c>
      <c r="DH110" s="903"/>
      <c r="DI110" s="903"/>
      <c r="DJ110" s="903"/>
      <c r="DK110" s="903"/>
      <c r="DL110" s="903" t="s">
        <v>124</v>
      </c>
      <c r="DM110" s="903"/>
      <c r="DN110" s="903"/>
      <c r="DO110" s="903"/>
      <c r="DP110" s="903"/>
      <c r="DQ110" s="903" t="s">
        <v>124</v>
      </c>
      <c r="DR110" s="903"/>
      <c r="DS110" s="903"/>
      <c r="DT110" s="903"/>
      <c r="DU110" s="903"/>
      <c r="DV110" s="904" t="s">
        <v>382</v>
      </c>
      <c r="DW110" s="904"/>
      <c r="DX110" s="904"/>
      <c r="DY110" s="904"/>
      <c r="DZ110" s="905"/>
    </row>
    <row r="111" spans="1:131" s="226" customFormat="1" ht="26.25" customHeight="1" x14ac:dyDescent="0.2">
      <c r="A111" s="832" t="s">
        <v>424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124</v>
      </c>
      <c r="AB111" s="984"/>
      <c r="AC111" s="984"/>
      <c r="AD111" s="984"/>
      <c r="AE111" s="985"/>
      <c r="AF111" s="986" t="s">
        <v>425</v>
      </c>
      <c r="AG111" s="984"/>
      <c r="AH111" s="984"/>
      <c r="AI111" s="984"/>
      <c r="AJ111" s="985"/>
      <c r="AK111" s="986" t="s">
        <v>426</v>
      </c>
      <c r="AL111" s="984"/>
      <c r="AM111" s="984"/>
      <c r="AN111" s="984"/>
      <c r="AO111" s="985"/>
      <c r="AP111" s="987" t="s">
        <v>427</v>
      </c>
      <c r="AQ111" s="988"/>
      <c r="AR111" s="988"/>
      <c r="AS111" s="988"/>
      <c r="AT111" s="989"/>
      <c r="AU111" s="997"/>
      <c r="AV111" s="998"/>
      <c r="AW111" s="998"/>
      <c r="AX111" s="998"/>
      <c r="AY111" s="998"/>
      <c r="AZ111" s="873" t="s">
        <v>428</v>
      </c>
      <c r="BA111" s="808"/>
      <c r="BB111" s="808"/>
      <c r="BC111" s="808"/>
      <c r="BD111" s="808"/>
      <c r="BE111" s="808"/>
      <c r="BF111" s="808"/>
      <c r="BG111" s="808"/>
      <c r="BH111" s="808"/>
      <c r="BI111" s="808"/>
      <c r="BJ111" s="808"/>
      <c r="BK111" s="808"/>
      <c r="BL111" s="808"/>
      <c r="BM111" s="808"/>
      <c r="BN111" s="808"/>
      <c r="BO111" s="808"/>
      <c r="BP111" s="809"/>
      <c r="BQ111" s="874">
        <v>58120</v>
      </c>
      <c r="BR111" s="875"/>
      <c r="BS111" s="875"/>
      <c r="BT111" s="875"/>
      <c r="BU111" s="875"/>
      <c r="BV111" s="875">
        <v>1000</v>
      </c>
      <c r="BW111" s="875"/>
      <c r="BX111" s="875"/>
      <c r="BY111" s="875"/>
      <c r="BZ111" s="875"/>
      <c r="CA111" s="875">
        <v>10829</v>
      </c>
      <c r="CB111" s="875"/>
      <c r="CC111" s="875"/>
      <c r="CD111" s="875"/>
      <c r="CE111" s="875"/>
      <c r="CF111" s="936">
        <v>0.6</v>
      </c>
      <c r="CG111" s="937"/>
      <c r="CH111" s="937"/>
      <c r="CI111" s="937"/>
      <c r="CJ111" s="937"/>
      <c r="CK111" s="992"/>
      <c r="CL111" s="879"/>
      <c r="CM111" s="882" t="s">
        <v>429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427</v>
      </c>
      <c r="DH111" s="875"/>
      <c r="DI111" s="875"/>
      <c r="DJ111" s="875"/>
      <c r="DK111" s="875"/>
      <c r="DL111" s="875" t="s">
        <v>124</v>
      </c>
      <c r="DM111" s="875"/>
      <c r="DN111" s="875"/>
      <c r="DO111" s="875"/>
      <c r="DP111" s="875"/>
      <c r="DQ111" s="875" t="s">
        <v>430</v>
      </c>
      <c r="DR111" s="875"/>
      <c r="DS111" s="875"/>
      <c r="DT111" s="875"/>
      <c r="DU111" s="875"/>
      <c r="DV111" s="852" t="s">
        <v>427</v>
      </c>
      <c r="DW111" s="852"/>
      <c r="DX111" s="852"/>
      <c r="DY111" s="852"/>
      <c r="DZ111" s="853"/>
    </row>
    <row r="112" spans="1:131" s="226" customFormat="1" ht="26.25" customHeight="1" x14ac:dyDescent="0.2">
      <c r="A112" s="977" t="s">
        <v>431</v>
      </c>
      <c r="B112" s="978"/>
      <c r="C112" s="808" t="s">
        <v>432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124</v>
      </c>
      <c r="AB112" s="838"/>
      <c r="AC112" s="838"/>
      <c r="AD112" s="838"/>
      <c r="AE112" s="839"/>
      <c r="AF112" s="840" t="s">
        <v>426</v>
      </c>
      <c r="AG112" s="838"/>
      <c r="AH112" s="838"/>
      <c r="AI112" s="838"/>
      <c r="AJ112" s="839"/>
      <c r="AK112" s="840" t="s">
        <v>124</v>
      </c>
      <c r="AL112" s="838"/>
      <c r="AM112" s="838"/>
      <c r="AN112" s="838"/>
      <c r="AO112" s="839"/>
      <c r="AP112" s="885" t="s">
        <v>124</v>
      </c>
      <c r="AQ112" s="886"/>
      <c r="AR112" s="886"/>
      <c r="AS112" s="886"/>
      <c r="AT112" s="887"/>
      <c r="AU112" s="997"/>
      <c r="AV112" s="998"/>
      <c r="AW112" s="998"/>
      <c r="AX112" s="998"/>
      <c r="AY112" s="998"/>
      <c r="AZ112" s="873" t="s">
        <v>433</v>
      </c>
      <c r="BA112" s="808"/>
      <c r="BB112" s="808"/>
      <c r="BC112" s="808"/>
      <c r="BD112" s="808"/>
      <c r="BE112" s="808"/>
      <c r="BF112" s="808"/>
      <c r="BG112" s="808"/>
      <c r="BH112" s="808"/>
      <c r="BI112" s="808"/>
      <c r="BJ112" s="808"/>
      <c r="BK112" s="808"/>
      <c r="BL112" s="808"/>
      <c r="BM112" s="808"/>
      <c r="BN112" s="808"/>
      <c r="BO112" s="808"/>
      <c r="BP112" s="809"/>
      <c r="BQ112" s="874">
        <v>1162287</v>
      </c>
      <c r="BR112" s="875"/>
      <c r="BS112" s="875"/>
      <c r="BT112" s="875"/>
      <c r="BU112" s="875"/>
      <c r="BV112" s="875">
        <v>1190196</v>
      </c>
      <c r="BW112" s="875"/>
      <c r="BX112" s="875"/>
      <c r="BY112" s="875"/>
      <c r="BZ112" s="875"/>
      <c r="CA112" s="875">
        <v>1084744</v>
      </c>
      <c r="CB112" s="875"/>
      <c r="CC112" s="875"/>
      <c r="CD112" s="875"/>
      <c r="CE112" s="875"/>
      <c r="CF112" s="936">
        <v>57.2</v>
      </c>
      <c r="CG112" s="937"/>
      <c r="CH112" s="937"/>
      <c r="CI112" s="937"/>
      <c r="CJ112" s="937"/>
      <c r="CK112" s="992"/>
      <c r="CL112" s="879"/>
      <c r="CM112" s="882" t="s">
        <v>434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427</v>
      </c>
      <c r="DH112" s="875"/>
      <c r="DI112" s="875"/>
      <c r="DJ112" s="875"/>
      <c r="DK112" s="875"/>
      <c r="DL112" s="875" t="s">
        <v>427</v>
      </c>
      <c r="DM112" s="875"/>
      <c r="DN112" s="875"/>
      <c r="DO112" s="875"/>
      <c r="DP112" s="875"/>
      <c r="DQ112" s="875" t="s">
        <v>427</v>
      </c>
      <c r="DR112" s="875"/>
      <c r="DS112" s="875"/>
      <c r="DT112" s="875"/>
      <c r="DU112" s="875"/>
      <c r="DV112" s="852" t="s">
        <v>124</v>
      </c>
      <c r="DW112" s="852"/>
      <c r="DX112" s="852"/>
      <c r="DY112" s="852"/>
      <c r="DZ112" s="853"/>
    </row>
    <row r="113" spans="1:130" s="226" customFormat="1" ht="26.25" customHeight="1" x14ac:dyDescent="0.2">
      <c r="A113" s="979"/>
      <c r="B113" s="980"/>
      <c r="C113" s="808" t="s">
        <v>435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124848</v>
      </c>
      <c r="AB113" s="984"/>
      <c r="AC113" s="984"/>
      <c r="AD113" s="984"/>
      <c r="AE113" s="985"/>
      <c r="AF113" s="986">
        <v>121259</v>
      </c>
      <c r="AG113" s="984"/>
      <c r="AH113" s="984"/>
      <c r="AI113" s="984"/>
      <c r="AJ113" s="985"/>
      <c r="AK113" s="986">
        <v>112646</v>
      </c>
      <c r="AL113" s="984"/>
      <c r="AM113" s="984"/>
      <c r="AN113" s="984"/>
      <c r="AO113" s="985"/>
      <c r="AP113" s="987">
        <v>5.9</v>
      </c>
      <c r="AQ113" s="988"/>
      <c r="AR113" s="988"/>
      <c r="AS113" s="988"/>
      <c r="AT113" s="989"/>
      <c r="AU113" s="997"/>
      <c r="AV113" s="998"/>
      <c r="AW113" s="998"/>
      <c r="AX113" s="998"/>
      <c r="AY113" s="998"/>
      <c r="AZ113" s="873" t="s">
        <v>436</v>
      </c>
      <c r="BA113" s="808"/>
      <c r="BB113" s="808"/>
      <c r="BC113" s="808"/>
      <c r="BD113" s="808"/>
      <c r="BE113" s="808"/>
      <c r="BF113" s="808"/>
      <c r="BG113" s="808"/>
      <c r="BH113" s="808"/>
      <c r="BI113" s="808"/>
      <c r="BJ113" s="808"/>
      <c r="BK113" s="808"/>
      <c r="BL113" s="808"/>
      <c r="BM113" s="808"/>
      <c r="BN113" s="808"/>
      <c r="BO113" s="808"/>
      <c r="BP113" s="809"/>
      <c r="BQ113" s="874">
        <v>15810</v>
      </c>
      <c r="BR113" s="875"/>
      <c r="BS113" s="875"/>
      <c r="BT113" s="875"/>
      <c r="BU113" s="875"/>
      <c r="BV113" s="875">
        <v>9948</v>
      </c>
      <c r="BW113" s="875"/>
      <c r="BX113" s="875"/>
      <c r="BY113" s="875"/>
      <c r="BZ113" s="875"/>
      <c r="CA113" s="875">
        <v>6828</v>
      </c>
      <c r="CB113" s="875"/>
      <c r="CC113" s="875"/>
      <c r="CD113" s="875"/>
      <c r="CE113" s="875"/>
      <c r="CF113" s="936">
        <v>0.4</v>
      </c>
      <c r="CG113" s="937"/>
      <c r="CH113" s="937"/>
      <c r="CI113" s="937"/>
      <c r="CJ113" s="937"/>
      <c r="CK113" s="992"/>
      <c r="CL113" s="879"/>
      <c r="CM113" s="882" t="s">
        <v>437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438</v>
      </c>
      <c r="DH113" s="838"/>
      <c r="DI113" s="838"/>
      <c r="DJ113" s="838"/>
      <c r="DK113" s="839"/>
      <c r="DL113" s="840" t="s">
        <v>124</v>
      </c>
      <c r="DM113" s="838"/>
      <c r="DN113" s="838"/>
      <c r="DO113" s="838"/>
      <c r="DP113" s="839"/>
      <c r="DQ113" s="840" t="s">
        <v>426</v>
      </c>
      <c r="DR113" s="838"/>
      <c r="DS113" s="838"/>
      <c r="DT113" s="838"/>
      <c r="DU113" s="839"/>
      <c r="DV113" s="885" t="s">
        <v>124</v>
      </c>
      <c r="DW113" s="886"/>
      <c r="DX113" s="886"/>
      <c r="DY113" s="886"/>
      <c r="DZ113" s="887"/>
    </row>
    <row r="114" spans="1:130" s="226" customFormat="1" ht="26.25" customHeight="1" x14ac:dyDescent="0.2">
      <c r="A114" s="979"/>
      <c r="B114" s="980"/>
      <c r="C114" s="808" t="s">
        <v>439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8429</v>
      </c>
      <c r="AB114" s="838"/>
      <c r="AC114" s="838"/>
      <c r="AD114" s="838"/>
      <c r="AE114" s="839"/>
      <c r="AF114" s="840">
        <v>6693</v>
      </c>
      <c r="AG114" s="838"/>
      <c r="AH114" s="838"/>
      <c r="AI114" s="838"/>
      <c r="AJ114" s="839"/>
      <c r="AK114" s="840">
        <v>8876</v>
      </c>
      <c r="AL114" s="838"/>
      <c r="AM114" s="838"/>
      <c r="AN114" s="838"/>
      <c r="AO114" s="839"/>
      <c r="AP114" s="885">
        <v>0.5</v>
      </c>
      <c r="AQ114" s="886"/>
      <c r="AR114" s="886"/>
      <c r="AS114" s="886"/>
      <c r="AT114" s="887"/>
      <c r="AU114" s="997"/>
      <c r="AV114" s="998"/>
      <c r="AW114" s="998"/>
      <c r="AX114" s="998"/>
      <c r="AY114" s="998"/>
      <c r="AZ114" s="873" t="s">
        <v>440</v>
      </c>
      <c r="BA114" s="808"/>
      <c r="BB114" s="808"/>
      <c r="BC114" s="808"/>
      <c r="BD114" s="808"/>
      <c r="BE114" s="808"/>
      <c r="BF114" s="808"/>
      <c r="BG114" s="808"/>
      <c r="BH114" s="808"/>
      <c r="BI114" s="808"/>
      <c r="BJ114" s="808"/>
      <c r="BK114" s="808"/>
      <c r="BL114" s="808"/>
      <c r="BM114" s="808"/>
      <c r="BN114" s="808"/>
      <c r="BO114" s="808"/>
      <c r="BP114" s="809"/>
      <c r="BQ114" s="874">
        <v>483009</v>
      </c>
      <c r="BR114" s="875"/>
      <c r="BS114" s="875"/>
      <c r="BT114" s="875"/>
      <c r="BU114" s="875"/>
      <c r="BV114" s="875">
        <v>392955</v>
      </c>
      <c r="BW114" s="875"/>
      <c r="BX114" s="875"/>
      <c r="BY114" s="875"/>
      <c r="BZ114" s="875"/>
      <c r="CA114" s="875">
        <v>392492</v>
      </c>
      <c r="CB114" s="875"/>
      <c r="CC114" s="875"/>
      <c r="CD114" s="875"/>
      <c r="CE114" s="875"/>
      <c r="CF114" s="936">
        <v>20.7</v>
      </c>
      <c r="CG114" s="937"/>
      <c r="CH114" s="937"/>
      <c r="CI114" s="937"/>
      <c r="CJ114" s="937"/>
      <c r="CK114" s="992"/>
      <c r="CL114" s="879"/>
      <c r="CM114" s="882" t="s">
        <v>441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438</v>
      </c>
      <c r="DH114" s="838"/>
      <c r="DI114" s="838"/>
      <c r="DJ114" s="838"/>
      <c r="DK114" s="839"/>
      <c r="DL114" s="840" t="s">
        <v>124</v>
      </c>
      <c r="DM114" s="838"/>
      <c r="DN114" s="838"/>
      <c r="DO114" s="838"/>
      <c r="DP114" s="839"/>
      <c r="DQ114" s="840" t="s">
        <v>124</v>
      </c>
      <c r="DR114" s="838"/>
      <c r="DS114" s="838"/>
      <c r="DT114" s="838"/>
      <c r="DU114" s="839"/>
      <c r="DV114" s="885" t="s">
        <v>382</v>
      </c>
      <c r="DW114" s="886"/>
      <c r="DX114" s="886"/>
      <c r="DY114" s="886"/>
      <c r="DZ114" s="887"/>
    </row>
    <row r="115" spans="1:130" s="226" customFormat="1" ht="26.25" customHeight="1" x14ac:dyDescent="0.2">
      <c r="A115" s="979"/>
      <c r="B115" s="980"/>
      <c r="C115" s="808" t="s">
        <v>442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743</v>
      </c>
      <c r="AB115" s="984"/>
      <c r="AC115" s="984"/>
      <c r="AD115" s="984"/>
      <c r="AE115" s="985"/>
      <c r="AF115" s="986">
        <v>420</v>
      </c>
      <c r="AG115" s="984"/>
      <c r="AH115" s="984"/>
      <c r="AI115" s="984"/>
      <c r="AJ115" s="985"/>
      <c r="AK115" s="986">
        <v>254</v>
      </c>
      <c r="AL115" s="984"/>
      <c r="AM115" s="984"/>
      <c r="AN115" s="984"/>
      <c r="AO115" s="985"/>
      <c r="AP115" s="987">
        <v>0</v>
      </c>
      <c r="AQ115" s="988"/>
      <c r="AR115" s="988"/>
      <c r="AS115" s="988"/>
      <c r="AT115" s="989"/>
      <c r="AU115" s="997"/>
      <c r="AV115" s="998"/>
      <c r="AW115" s="998"/>
      <c r="AX115" s="998"/>
      <c r="AY115" s="998"/>
      <c r="AZ115" s="873" t="s">
        <v>443</v>
      </c>
      <c r="BA115" s="808"/>
      <c r="BB115" s="808"/>
      <c r="BC115" s="808"/>
      <c r="BD115" s="808"/>
      <c r="BE115" s="808"/>
      <c r="BF115" s="808"/>
      <c r="BG115" s="808"/>
      <c r="BH115" s="808"/>
      <c r="BI115" s="808"/>
      <c r="BJ115" s="808"/>
      <c r="BK115" s="808"/>
      <c r="BL115" s="808"/>
      <c r="BM115" s="808"/>
      <c r="BN115" s="808"/>
      <c r="BO115" s="808"/>
      <c r="BP115" s="809"/>
      <c r="BQ115" s="874" t="s">
        <v>124</v>
      </c>
      <c r="BR115" s="875"/>
      <c r="BS115" s="875"/>
      <c r="BT115" s="875"/>
      <c r="BU115" s="875"/>
      <c r="BV115" s="875" t="s">
        <v>124</v>
      </c>
      <c r="BW115" s="875"/>
      <c r="BX115" s="875"/>
      <c r="BY115" s="875"/>
      <c r="BZ115" s="875"/>
      <c r="CA115" s="875" t="s">
        <v>427</v>
      </c>
      <c r="CB115" s="875"/>
      <c r="CC115" s="875"/>
      <c r="CD115" s="875"/>
      <c r="CE115" s="875"/>
      <c r="CF115" s="936" t="s">
        <v>124</v>
      </c>
      <c r="CG115" s="937"/>
      <c r="CH115" s="937"/>
      <c r="CI115" s="937"/>
      <c r="CJ115" s="937"/>
      <c r="CK115" s="992"/>
      <c r="CL115" s="879"/>
      <c r="CM115" s="873" t="s">
        <v>444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438</v>
      </c>
      <c r="DH115" s="838"/>
      <c r="DI115" s="838"/>
      <c r="DJ115" s="838"/>
      <c r="DK115" s="839"/>
      <c r="DL115" s="840" t="s">
        <v>124</v>
      </c>
      <c r="DM115" s="838"/>
      <c r="DN115" s="838"/>
      <c r="DO115" s="838"/>
      <c r="DP115" s="839"/>
      <c r="DQ115" s="840" t="s">
        <v>124</v>
      </c>
      <c r="DR115" s="838"/>
      <c r="DS115" s="838"/>
      <c r="DT115" s="838"/>
      <c r="DU115" s="839"/>
      <c r="DV115" s="885" t="s">
        <v>382</v>
      </c>
      <c r="DW115" s="886"/>
      <c r="DX115" s="886"/>
      <c r="DY115" s="886"/>
      <c r="DZ115" s="887"/>
    </row>
    <row r="116" spans="1:130" s="226" customFormat="1" ht="26.25" customHeight="1" x14ac:dyDescent="0.2">
      <c r="A116" s="981"/>
      <c r="B116" s="982"/>
      <c r="C116" s="941" t="s">
        <v>445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126</v>
      </c>
      <c r="AB116" s="838"/>
      <c r="AC116" s="838"/>
      <c r="AD116" s="838"/>
      <c r="AE116" s="839"/>
      <c r="AF116" s="840" t="s">
        <v>426</v>
      </c>
      <c r="AG116" s="838"/>
      <c r="AH116" s="838"/>
      <c r="AI116" s="838"/>
      <c r="AJ116" s="839"/>
      <c r="AK116" s="840" t="s">
        <v>425</v>
      </c>
      <c r="AL116" s="838"/>
      <c r="AM116" s="838"/>
      <c r="AN116" s="838"/>
      <c r="AO116" s="839"/>
      <c r="AP116" s="885" t="s">
        <v>124</v>
      </c>
      <c r="AQ116" s="886"/>
      <c r="AR116" s="886"/>
      <c r="AS116" s="886"/>
      <c r="AT116" s="887"/>
      <c r="AU116" s="997"/>
      <c r="AV116" s="998"/>
      <c r="AW116" s="998"/>
      <c r="AX116" s="998"/>
      <c r="AY116" s="998"/>
      <c r="AZ116" s="924" t="s">
        <v>446</v>
      </c>
      <c r="BA116" s="925"/>
      <c r="BB116" s="925"/>
      <c r="BC116" s="925"/>
      <c r="BD116" s="925"/>
      <c r="BE116" s="925"/>
      <c r="BF116" s="925"/>
      <c r="BG116" s="925"/>
      <c r="BH116" s="925"/>
      <c r="BI116" s="925"/>
      <c r="BJ116" s="925"/>
      <c r="BK116" s="925"/>
      <c r="BL116" s="925"/>
      <c r="BM116" s="925"/>
      <c r="BN116" s="925"/>
      <c r="BO116" s="925"/>
      <c r="BP116" s="926"/>
      <c r="BQ116" s="874" t="s">
        <v>427</v>
      </c>
      <c r="BR116" s="875"/>
      <c r="BS116" s="875"/>
      <c r="BT116" s="875"/>
      <c r="BU116" s="875"/>
      <c r="BV116" s="875" t="s">
        <v>382</v>
      </c>
      <c r="BW116" s="875"/>
      <c r="BX116" s="875"/>
      <c r="BY116" s="875"/>
      <c r="BZ116" s="875"/>
      <c r="CA116" s="875" t="s">
        <v>124</v>
      </c>
      <c r="CB116" s="875"/>
      <c r="CC116" s="875"/>
      <c r="CD116" s="875"/>
      <c r="CE116" s="875"/>
      <c r="CF116" s="936" t="s">
        <v>427</v>
      </c>
      <c r="CG116" s="937"/>
      <c r="CH116" s="937"/>
      <c r="CI116" s="937"/>
      <c r="CJ116" s="937"/>
      <c r="CK116" s="992"/>
      <c r="CL116" s="879"/>
      <c r="CM116" s="882" t="s">
        <v>447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124</v>
      </c>
      <c r="DH116" s="838"/>
      <c r="DI116" s="838"/>
      <c r="DJ116" s="838"/>
      <c r="DK116" s="839"/>
      <c r="DL116" s="840" t="s">
        <v>124</v>
      </c>
      <c r="DM116" s="838"/>
      <c r="DN116" s="838"/>
      <c r="DO116" s="838"/>
      <c r="DP116" s="839"/>
      <c r="DQ116" s="840" t="s">
        <v>427</v>
      </c>
      <c r="DR116" s="838"/>
      <c r="DS116" s="838"/>
      <c r="DT116" s="838"/>
      <c r="DU116" s="839"/>
      <c r="DV116" s="885" t="s">
        <v>427</v>
      </c>
      <c r="DW116" s="886"/>
      <c r="DX116" s="886"/>
      <c r="DY116" s="886"/>
      <c r="DZ116" s="887"/>
    </row>
    <row r="117" spans="1:130" s="226" customFormat="1" ht="26.25" customHeight="1" x14ac:dyDescent="0.2">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448</v>
      </c>
      <c r="Z117" s="964"/>
      <c r="AA117" s="969">
        <v>547098</v>
      </c>
      <c r="AB117" s="970"/>
      <c r="AC117" s="970"/>
      <c r="AD117" s="970"/>
      <c r="AE117" s="971"/>
      <c r="AF117" s="972">
        <v>536034</v>
      </c>
      <c r="AG117" s="970"/>
      <c r="AH117" s="970"/>
      <c r="AI117" s="970"/>
      <c r="AJ117" s="971"/>
      <c r="AK117" s="972">
        <v>512968</v>
      </c>
      <c r="AL117" s="970"/>
      <c r="AM117" s="970"/>
      <c r="AN117" s="970"/>
      <c r="AO117" s="971"/>
      <c r="AP117" s="973"/>
      <c r="AQ117" s="974"/>
      <c r="AR117" s="974"/>
      <c r="AS117" s="974"/>
      <c r="AT117" s="975"/>
      <c r="AU117" s="997"/>
      <c r="AV117" s="998"/>
      <c r="AW117" s="998"/>
      <c r="AX117" s="998"/>
      <c r="AY117" s="998"/>
      <c r="AZ117" s="924" t="s">
        <v>449</v>
      </c>
      <c r="BA117" s="925"/>
      <c r="BB117" s="925"/>
      <c r="BC117" s="925"/>
      <c r="BD117" s="925"/>
      <c r="BE117" s="925"/>
      <c r="BF117" s="925"/>
      <c r="BG117" s="925"/>
      <c r="BH117" s="925"/>
      <c r="BI117" s="925"/>
      <c r="BJ117" s="925"/>
      <c r="BK117" s="925"/>
      <c r="BL117" s="925"/>
      <c r="BM117" s="925"/>
      <c r="BN117" s="925"/>
      <c r="BO117" s="925"/>
      <c r="BP117" s="926"/>
      <c r="BQ117" s="874" t="s">
        <v>426</v>
      </c>
      <c r="BR117" s="875"/>
      <c r="BS117" s="875"/>
      <c r="BT117" s="875"/>
      <c r="BU117" s="875"/>
      <c r="BV117" s="875" t="s">
        <v>124</v>
      </c>
      <c r="BW117" s="875"/>
      <c r="BX117" s="875"/>
      <c r="BY117" s="875"/>
      <c r="BZ117" s="875"/>
      <c r="CA117" s="875" t="s">
        <v>430</v>
      </c>
      <c r="CB117" s="875"/>
      <c r="CC117" s="875"/>
      <c r="CD117" s="875"/>
      <c r="CE117" s="875"/>
      <c r="CF117" s="936" t="s">
        <v>124</v>
      </c>
      <c r="CG117" s="937"/>
      <c r="CH117" s="937"/>
      <c r="CI117" s="937"/>
      <c r="CJ117" s="937"/>
      <c r="CK117" s="992"/>
      <c r="CL117" s="879"/>
      <c r="CM117" s="882" t="s">
        <v>450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124</v>
      </c>
      <c r="DH117" s="838"/>
      <c r="DI117" s="838"/>
      <c r="DJ117" s="838"/>
      <c r="DK117" s="839"/>
      <c r="DL117" s="840" t="s">
        <v>124</v>
      </c>
      <c r="DM117" s="838"/>
      <c r="DN117" s="838"/>
      <c r="DO117" s="838"/>
      <c r="DP117" s="839"/>
      <c r="DQ117" s="840" t="s">
        <v>427</v>
      </c>
      <c r="DR117" s="838"/>
      <c r="DS117" s="838"/>
      <c r="DT117" s="838"/>
      <c r="DU117" s="839"/>
      <c r="DV117" s="885" t="s">
        <v>426</v>
      </c>
      <c r="DW117" s="886"/>
      <c r="DX117" s="886"/>
      <c r="DY117" s="886"/>
      <c r="DZ117" s="887"/>
    </row>
    <row r="118" spans="1:130" s="226" customFormat="1" ht="26.25" customHeight="1" x14ac:dyDescent="0.2">
      <c r="A118" s="962" t="s">
        <v>419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417</v>
      </c>
      <c r="AB118" s="963"/>
      <c r="AC118" s="963"/>
      <c r="AD118" s="963"/>
      <c r="AE118" s="964"/>
      <c r="AF118" s="965" t="s">
        <v>299</v>
      </c>
      <c r="AG118" s="963"/>
      <c r="AH118" s="963"/>
      <c r="AI118" s="963"/>
      <c r="AJ118" s="964"/>
      <c r="AK118" s="965" t="s">
        <v>298</v>
      </c>
      <c r="AL118" s="963"/>
      <c r="AM118" s="963"/>
      <c r="AN118" s="963"/>
      <c r="AO118" s="964"/>
      <c r="AP118" s="966" t="s">
        <v>418</v>
      </c>
      <c r="AQ118" s="967"/>
      <c r="AR118" s="967"/>
      <c r="AS118" s="967"/>
      <c r="AT118" s="968"/>
      <c r="AU118" s="997"/>
      <c r="AV118" s="998"/>
      <c r="AW118" s="998"/>
      <c r="AX118" s="998"/>
      <c r="AY118" s="998"/>
      <c r="AZ118" s="940" t="s">
        <v>451</v>
      </c>
      <c r="BA118" s="941"/>
      <c r="BB118" s="941"/>
      <c r="BC118" s="941"/>
      <c r="BD118" s="941"/>
      <c r="BE118" s="941"/>
      <c r="BF118" s="941"/>
      <c r="BG118" s="941"/>
      <c r="BH118" s="941"/>
      <c r="BI118" s="941"/>
      <c r="BJ118" s="941"/>
      <c r="BK118" s="941"/>
      <c r="BL118" s="941"/>
      <c r="BM118" s="941"/>
      <c r="BN118" s="941"/>
      <c r="BO118" s="941"/>
      <c r="BP118" s="942"/>
      <c r="BQ118" s="943" t="s">
        <v>124</v>
      </c>
      <c r="BR118" s="906"/>
      <c r="BS118" s="906"/>
      <c r="BT118" s="906"/>
      <c r="BU118" s="906"/>
      <c r="BV118" s="906" t="s">
        <v>382</v>
      </c>
      <c r="BW118" s="906"/>
      <c r="BX118" s="906"/>
      <c r="BY118" s="906"/>
      <c r="BZ118" s="906"/>
      <c r="CA118" s="906" t="s">
        <v>124</v>
      </c>
      <c r="CB118" s="906"/>
      <c r="CC118" s="906"/>
      <c r="CD118" s="906"/>
      <c r="CE118" s="906"/>
      <c r="CF118" s="936" t="s">
        <v>124</v>
      </c>
      <c r="CG118" s="937"/>
      <c r="CH118" s="937"/>
      <c r="CI118" s="937"/>
      <c r="CJ118" s="937"/>
      <c r="CK118" s="992"/>
      <c r="CL118" s="879"/>
      <c r="CM118" s="882" t="s">
        <v>452</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124</v>
      </c>
      <c r="DH118" s="838"/>
      <c r="DI118" s="838"/>
      <c r="DJ118" s="838"/>
      <c r="DK118" s="839"/>
      <c r="DL118" s="840" t="s">
        <v>124</v>
      </c>
      <c r="DM118" s="838"/>
      <c r="DN118" s="838"/>
      <c r="DO118" s="838"/>
      <c r="DP118" s="839"/>
      <c r="DQ118" s="840" t="s">
        <v>124</v>
      </c>
      <c r="DR118" s="838"/>
      <c r="DS118" s="838"/>
      <c r="DT118" s="838"/>
      <c r="DU118" s="839"/>
      <c r="DV118" s="885" t="s">
        <v>425</v>
      </c>
      <c r="DW118" s="886"/>
      <c r="DX118" s="886"/>
      <c r="DY118" s="886"/>
      <c r="DZ118" s="887"/>
    </row>
    <row r="119" spans="1:130" s="226" customFormat="1" ht="26.25" customHeight="1" x14ac:dyDescent="0.2">
      <c r="A119" s="876" t="s">
        <v>422</v>
      </c>
      <c r="B119" s="877"/>
      <c r="C119" s="952" t="s">
        <v>423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124</v>
      </c>
      <c r="AB119" s="956"/>
      <c r="AC119" s="956"/>
      <c r="AD119" s="956"/>
      <c r="AE119" s="957"/>
      <c r="AF119" s="958" t="s">
        <v>124</v>
      </c>
      <c r="AG119" s="956"/>
      <c r="AH119" s="956"/>
      <c r="AI119" s="956"/>
      <c r="AJ119" s="957"/>
      <c r="AK119" s="958" t="s">
        <v>425</v>
      </c>
      <c r="AL119" s="956"/>
      <c r="AM119" s="956"/>
      <c r="AN119" s="956"/>
      <c r="AO119" s="957"/>
      <c r="AP119" s="959" t="s">
        <v>382</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453</v>
      </c>
      <c r="BP119" s="939"/>
      <c r="BQ119" s="943">
        <v>4959434</v>
      </c>
      <c r="BR119" s="906"/>
      <c r="BS119" s="906"/>
      <c r="BT119" s="906"/>
      <c r="BU119" s="906"/>
      <c r="BV119" s="906">
        <v>4961420</v>
      </c>
      <c r="BW119" s="906"/>
      <c r="BX119" s="906"/>
      <c r="BY119" s="906"/>
      <c r="BZ119" s="906"/>
      <c r="CA119" s="906">
        <v>4850059</v>
      </c>
      <c r="CB119" s="906"/>
      <c r="CC119" s="906"/>
      <c r="CD119" s="906"/>
      <c r="CE119" s="906"/>
      <c r="CF119" s="804"/>
      <c r="CG119" s="805"/>
      <c r="CH119" s="805"/>
      <c r="CI119" s="805"/>
      <c r="CJ119" s="895"/>
      <c r="CK119" s="993"/>
      <c r="CL119" s="881"/>
      <c r="CM119" s="899" t="s">
        <v>454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58120</v>
      </c>
      <c r="DH119" s="821"/>
      <c r="DI119" s="821"/>
      <c r="DJ119" s="821"/>
      <c r="DK119" s="822"/>
      <c r="DL119" s="823">
        <v>1000</v>
      </c>
      <c r="DM119" s="821"/>
      <c r="DN119" s="821"/>
      <c r="DO119" s="821"/>
      <c r="DP119" s="822"/>
      <c r="DQ119" s="823">
        <v>10829</v>
      </c>
      <c r="DR119" s="821"/>
      <c r="DS119" s="821"/>
      <c r="DT119" s="821"/>
      <c r="DU119" s="822"/>
      <c r="DV119" s="909">
        <v>0.6</v>
      </c>
      <c r="DW119" s="910"/>
      <c r="DX119" s="910"/>
      <c r="DY119" s="910"/>
      <c r="DZ119" s="911"/>
    </row>
    <row r="120" spans="1:130" s="226" customFormat="1" ht="26.25" customHeight="1" x14ac:dyDescent="0.2">
      <c r="A120" s="878"/>
      <c r="B120" s="879"/>
      <c r="C120" s="882" t="s">
        <v>429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124</v>
      </c>
      <c r="AB120" s="838"/>
      <c r="AC120" s="838"/>
      <c r="AD120" s="838"/>
      <c r="AE120" s="839"/>
      <c r="AF120" s="840" t="s">
        <v>124</v>
      </c>
      <c r="AG120" s="838"/>
      <c r="AH120" s="838"/>
      <c r="AI120" s="838"/>
      <c r="AJ120" s="839"/>
      <c r="AK120" s="840" t="s">
        <v>425</v>
      </c>
      <c r="AL120" s="838"/>
      <c r="AM120" s="838"/>
      <c r="AN120" s="838"/>
      <c r="AO120" s="839"/>
      <c r="AP120" s="885" t="s">
        <v>124</v>
      </c>
      <c r="AQ120" s="886"/>
      <c r="AR120" s="886"/>
      <c r="AS120" s="886"/>
      <c r="AT120" s="887"/>
      <c r="AU120" s="944" t="s">
        <v>455</v>
      </c>
      <c r="AV120" s="945"/>
      <c r="AW120" s="945"/>
      <c r="AX120" s="945"/>
      <c r="AY120" s="946"/>
      <c r="AZ120" s="921" t="s">
        <v>456</v>
      </c>
      <c r="BA120" s="866"/>
      <c r="BB120" s="866"/>
      <c r="BC120" s="866"/>
      <c r="BD120" s="866"/>
      <c r="BE120" s="866"/>
      <c r="BF120" s="866"/>
      <c r="BG120" s="866"/>
      <c r="BH120" s="866"/>
      <c r="BI120" s="866"/>
      <c r="BJ120" s="866"/>
      <c r="BK120" s="866"/>
      <c r="BL120" s="866"/>
      <c r="BM120" s="866"/>
      <c r="BN120" s="866"/>
      <c r="BO120" s="866"/>
      <c r="BP120" s="867"/>
      <c r="BQ120" s="922">
        <v>1379583</v>
      </c>
      <c r="BR120" s="903"/>
      <c r="BS120" s="903"/>
      <c r="BT120" s="903"/>
      <c r="BU120" s="903"/>
      <c r="BV120" s="903">
        <v>1524120</v>
      </c>
      <c r="BW120" s="903"/>
      <c r="BX120" s="903"/>
      <c r="BY120" s="903"/>
      <c r="BZ120" s="903"/>
      <c r="CA120" s="903">
        <v>1576897</v>
      </c>
      <c r="CB120" s="903"/>
      <c r="CC120" s="903"/>
      <c r="CD120" s="903"/>
      <c r="CE120" s="903"/>
      <c r="CF120" s="927">
        <v>83.1</v>
      </c>
      <c r="CG120" s="928"/>
      <c r="CH120" s="928"/>
      <c r="CI120" s="928"/>
      <c r="CJ120" s="928"/>
      <c r="CK120" s="929" t="s">
        <v>457</v>
      </c>
      <c r="CL120" s="913"/>
      <c r="CM120" s="913"/>
      <c r="CN120" s="913"/>
      <c r="CO120" s="914"/>
      <c r="CP120" s="933" t="s">
        <v>458</v>
      </c>
      <c r="CQ120" s="934"/>
      <c r="CR120" s="934"/>
      <c r="CS120" s="934"/>
      <c r="CT120" s="934"/>
      <c r="CU120" s="934"/>
      <c r="CV120" s="934"/>
      <c r="CW120" s="934"/>
      <c r="CX120" s="934"/>
      <c r="CY120" s="934"/>
      <c r="CZ120" s="934"/>
      <c r="DA120" s="934"/>
      <c r="DB120" s="934"/>
      <c r="DC120" s="934"/>
      <c r="DD120" s="934"/>
      <c r="DE120" s="934"/>
      <c r="DF120" s="935"/>
      <c r="DG120" s="922">
        <v>720896</v>
      </c>
      <c r="DH120" s="903"/>
      <c r="DI120" s="903"/>
      <c r="DJ120" s="903"/>
      <c r="DK120" s="903"/>
      <c r="DL120" s="903">
        <v>649432</v>
      </c>
      <c r="DM120" s="903"/>
      <c r="DN120" s="903"/>
      <c r="DO120" s="903"/>
      <c r="DP120" s="903"/>
      <c r="DQ120" s="903">
        <v>579274</v>
      </c>
      <c r="DR120" s="903"/>
      <c r="DS120" s="903"/>
      <c r="DT120" s="903"/>
      <c r="DU120" s="903"/>
      <c r="DV120" s="904">
        <v>30.5</v>
      </c>
      <c r="DW120" s="904"/>
      <c r="DX120" s="904"/>
      <c r="DY120" s="904"/>
      <c r="DZ120" s="905"/>
    </row>
    <row r="121" spans="1:130" s="226" customFormat="1" ht="26.25" customHeight="1" x14ac:dyDescent="0.2">
      <c r="A121" s="878"/>
      <c r="B121" s="879"/>
      <c r="C121" s="924" t="s">
        <v>459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425</v>
      </c>
      <c r="AB121" s="838"/>
      <c r="AC121" s="838"/>
      <c r="AD121" s="838"/>
      <c r="AE121" s="839"/>
      <c r="AF121" s="840" t="s">
        <v>124</v>
      </c>
      <c r="AG121" s="838"/>
      <c r="AH121" s="838"/>
      <c r="AI121" s="838"/>
      <c r="AJ121" s="839"/>
      <c r="AK121" s="840" t="s">
        <v>124</v>
      </c>
      <c r="AL121" s="838"/>
      <c r="AM121" s="838"/>
      <c r="AN121" s="838"/>
      <c r="AO121" s="839"/>
      <c r="AP121" s="885" t="s">
        <v>430</v>
      </c>
      <c r="AQ121" s="886"/>
      <c r="AR121" s="886"/>
      <c r="AS121" s="886"/>
      <c r="AT121" s="887"/>
      <c r="AU121" s="947"/>
      <c r="AV121" s="948"/>
      <c r="AW121" s="948"/>
      <c r="AX121" s="948"/>
      <c r="AY121" s="949"/>
      <c r="AZ121" s="873" t="s">
        <v>460</v>
      </c>
      <c r="BA121" s="808"/>
      <c r="BB121" s="808"/>
      <c r="BC121" s="808"/>
      <c r="BD121" s="808"/>
      <c r="BE121" s="808"/>
      <c r="BF121" s="808"/>
      <c r="BG121" s="808"/>
      <c r="BH121" s="808"/>
      <c r="BI121" s="808"/>
      <c r="BJ121" s="808"/>
      <c r="BK121" s="808"/>
      <c r="BL121" s="808"/>
      <c r="BM121" s="808"/>
      <c r="BN121" s="808"/>
      <c r="BO121" s="808"/>
      <c r="BP121" s="809"/>
      <c r="BQ121" s="874" t="s">
        <v>124</v>
      </c>
      <c r="BR121" s="875"/>
      <c r="BS121" s="875"/>
      <c r="BT121" s="875"/>
      <c r="BU121" s="875"/>
      <c r="BV121" s="875" t="s">
        <v>124</v>
      </c>
      <c r="BW121" s="875"/>
      <c r="BX121" s="875"/>
      <c r="BY121" s="875"/>
      <c r="BZ121" s="875"/>
      <c r="CA121" s="875" t="s">
        <v>124</v>
      </c>
      <c r="CB121" s="875"/>
      <c r="CC121" s="875"/>
      <c r="CD121" s="875"/>
      <c r="CE121" s="875"/>
      <c r="CF121" s="936" t="s">
        <v>425</v>
      </c>
      <c r="CG121" s="937"/>
      <c r="CH121" s="937"/>
      <c r="CI121" s="937"/>
      <c r="CJ121" s="937"/>
      <c r="CK121" s="930"/>
      <c r="CL121" s="916"/>
      <c r="CM121" s="916"/>
      <c r="CN121" s="916"/>
      <c r="CO121" s="917"/>
      <c r="CP121" s="896" t="s">
        <v>461</v>
      </c>
      <c r="CQ121" s="897"/>
      <c r="CR121" s="897"/>
      <c r="CS121" s="897"/>
      <c r="CT121" s="897"/>
      <c r="CU121" s="897"/>
      <c r="CV121" s="897"/>
      <c r="CW121" s="897"/>
      <c r="CX121" s="897"/>
      <c r="CY121" s="897"/>
      <c r="CZ121" s="897"/>
      <c r="DA121" s="897"/>
      <c r="DB121" s="897"/>
      <c r="DC121" s="897"/>
      <c r="DD121" s="897"/>
      <c r="DE121" s="897"/>
      <c r="DF121" s="898"/>
      <c r="DG121" s="874">
        <v>441391</v>
      </c>
      <c r="DH121" s="875"/>
      <c r="DI121" s="875"/>
      <c r="DJ121" s="875"/>
      <c r="DK121" s="875"/>
      <c r="DL121" s="875">
        <v>540764</v>
      </c>
      <c r="DM121" s="875"/>
      <c r="DN121" s="875"/>
      <c r="DO121" s="875"/>
      <c r="DP121" s="875"/>
      <c r="DQ121" s="875">
        <v>505470</v>
      </c>
      <c r="DR121" s="875"/>
      <c r="DS121" s="875"/>
      <c r="DT121" s="875"/>
      <c r="DU121" s="875"/>
      <c r="DV121" s="852">
        <v>26.6</v>
      </c>
      <c r="DW121" s="852"/>
      <c r="DX121" s="852"/>
      <c r="DY121" s="852"/>
      <c r="DZ121" s="853"/>
    </row>
    <row r="122" spans="1:130" s="226" customFormat="1" ht="26.25" customHeight="1" x14ac:dyDescent="0.2">
      <c r="A122" s="878"/>
      <c r="B122" s="879"/>
      <c r="C122" s="882" t="s">
        <v>441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425</v>
      </c>
      <c r="AB122" s="838"/>
      <c r="AC122" s="838"/>
      <c r="AD122" s="838"/>
      <c r="AE122" s="839"/>
      <c r="AF122" s="840" t="s">
        <v>124</v>
      </c>
      <c r="AG122" s="838"/>
      <c r="AH122" s="838"/>
      <c r="AI122" s="838"/>
      <c r="AJ122" s="839"/>
      <c r="AK122" s="840" t="s">
        <v>124</v>
      </c>
      <c r="AL122" s="838"/>
      <c r="AM122" s="838"/>
      <c r="AN122" s="838"/>
      <c r="AO122" s="839"/>
      <c r="AP122" s="885" t="s">
        <v>425</v>
      </c>
      <c r="AQ122" s="886"/>
      <c r="AR122" s="886"/>
      <c r="AS122" s="886"/>
      <c r="AT122" s="887"/>
      <c r="AU122" s="947"/>
      <c r="AV122" s="948"/>
      <c r="AW122" s="948"/>
      <c r="AX122" s="948"/>
      <c r="AY122" s="949"/>
      <c r="AZ122" s="940" t="s">
        <v>462</v>
      </c>
      <c r="BA122" s="941"/>
      <c r="BB122" s="941"/>
      <c r="BC122" s="941"/>
      <c r="BD122" s="941"/>
      <c r="BE122" s="941"/>
      <c r="BF122" s="941"/>
      <c r="BG122" s="941"/>
      <c r="BH122" s="941"/>
      <c r="BI122" s="941"/>
      <c r="BJ122" s="941"/>
      <c r="BK122" s="941"/>
      <c r="BL122" s="941"/>
      <c r="BM122" s="941"/>
      <c r="BN122" s="941"/>
      <c r="BO122" s="941"/>
      <c r="BP122" s="942"/>
      <c r="BQ122" s="943">
        <v>2875504</v>
      </c>
      <c r="BR122" s="906"/>
      <c r="BS122" s="906"/>
      <c r="BT122" s="906"/>
      <c r="BU122" s="906"/>
      <c r="BV122" s="906">
        <v>2986831</v>
      </c>
      <c r="BW122" s="906"/>
      <c r="BX122" s="906"/>
      <c r="BY122" s="906"/>
      <c r="BZ122" s="906"/>
      <c r="CA122" s="906">
        <v>3003787</v>
      </c>
      <c r="CB122" s="906"/>
      <c r="CC122" s="906"/>
      <c r="CD122" s="906"/>
      <c r="CE122" s="906"/>
      <c r="CF122" s="907">
        <v>158.30000000000001</v>
      </c>
      <c r="CG122" s="908"/>
      <c r="CH122" s="908"/>
      <c r="CI122" s="908"/>
      <c r="CJ122" s="908"/>
      <c r="CK122" s="930"/>
      <c r="CL122" s="916"/>
      <c r="CM122" s="916"/>
      <c r="CN122" s="916"/>
      <c r="CO122" s="917"/>
      <c r="CP122" s="896" t="s">
        <v>463</v>
      </c>
      <c r="CQ122" s="897"/>
      <c r="CR122" s="897"/>
      <c r="CS122" s="897"/>
      <c r="CT122" s="897"/>
      <c r="CU122" s="897"/>
      <c r="CV122" s="897"/>
      <c r="CW122" s="897"/>
      <c r="CX122" s="897"/>
      <c r="CY122" s="897"/>
      <c r="CZ122" s="897"/>
      <c r="DA122" s="897"/>
      <c r="DB122" s="897"/>
      <c r="DC122" s="897"/>
      <c r="DD122" s="897"/>
      <c r="DE122" s="897"/>
      <c r="DF122" s="898"/>
      <c r="DG122" s="874" t="s">
        <v>124</v>
      </c>
      <c r="DH122" s="875"/>
      <c r="DI122" s="875"/>
      <c r="DJ122" s="875"/>
      <c r="DK122" s="875"/>
      <c r="DL122" s="875" t="s">
        <v>425</v>
      </c>
      <c r="DM122" s="875"/>
      <c r="DN122" s="875"/>
      <c r="DO122" s="875"/>
      <c r="DP122" s="875"/>
      <c r="DQ122" s="875" t="s">
        <v>438</v>
      </c>
      <c r="DR122" s="875"/>
      <c r="DS122" s="875"/>
      <c r="DT122" s="875"/>
      <c r="DU122" s="875"/>
      <c r="DV122" s="852" t="s">
        <v>124</v>
      </c>
      <c r="DW122" s="852"/>
      <c r="DX122" s="852"/>
      <c r="DY122" s="852"/>
      <c r="DZ122" s="853"/>
    </row>
    <row r="123" spans="1:130" s="226" customFormat="1" ht="26.25" customHeight="1" x14ac:dyDescent="0.2">
      <c r="A123" s="878"/>
      <c r="B123" s="879"/>
      <c r="C123" s="882" t="s">
        <v>447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124</v>
      </c>
      <c r="AB123" s="838"/>
      <c r="AC123" s="838"/>
      <c r="AD123" s="838"/>
      <c r="AE123" s="839"/>
      <c r="AF123" s="840" t="s">
        <v>124</v>
      </c>
      <c r="AG123" s="838"/>
      <c r="AH123" s="838"/>
      <c r="AI123" s="838"/>
      <c r="AJ123" s="839"/>
      <c r="AK123" s="840" t="s">
        <v>124</v>
      </c>
      <c r="AL123" s="838"/>
      <c r="AM123" s="838"/>
      <c r="AN123" s="838"/>
      <c r="AO123" s="839"/>
      <c r="AP123" s="885" t="s">
        <v>425</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464</v>
      </c>
      <c r="BP123" s="939"/>
      <c r="BQ123" s="893">
        <v>4255087</v>
      </c>
      <c r="BR123" s="894"/>
      <c r="BS123" s="894"/>
      <c r="BT123" s="894"/>
      <c r="BU123" s="894"/>
      <c r="BV123" s="894">
        <v>4510951</v>
      </c>
      <c r="BW123" s="894"/>
      <c r="BX123" s="894"/>
      <c r="BY123" s="894"/>
      <c r="BZ123" s="894"/>
      <c r="CA123" s="894">
        <v>4580684</v>
      </c>
      <c r="CB123" s="894"/>
      <c r="CC123" s="894"/>
      <c r="CD123" s="894"/>
      <c r="CE123" s="894"/>
      <c r="CF123" s="804"/>
      <c r="CG123" s="805"/>
      <c r="CH123" s="805"/>
      <c r="CI123" s="805"/>
      <c r="CJ123" s="895"/>
      <c r="CK123" s="930"/>
      <c r="CL123" s="916"/>
      <c r="CM123" s="916"/>
      <c r="CN123" s="916"/>
      <c r="CO123" s="917"/>
      <c r="CP123" s="896" t="s">
        <v>465</v>
      </c>
      <c r="CQ123" s="897"/>
      <c r="CR123" s="897"/>
      <c r="CS123" s="897"/>
      <c r="CT123" s="897"/>
      <c r="CU123" s="897"/>
      <c r="CV123" s="897"/>
      <c r="CW123" s="897"/>
      <c r="CX123" s="897"/>
      <c r="CY123" s="897"/>
      <c r="CZ123" s="897"/>
      <c r="DA123" s="897"/>
      <c r="DB123" s="897"/>
      <c r="DC123" s="897"/>
      <c r="DD123" s="897"/>
      <c r="DE123" s="897"/>
      <c r="DF123" s="898"/>
      <c r="DG123" s="837" t="s">
        <v>124</v>
      </c>
      <c r="DH123" s="838"/>
      <c r="DI123" s="838"/>
      <c r="DJ123" s="838"/>
      <c r="DK123" s="839"/>
      <c r="DL123" s="840" t="s">
        <v>124</v>
      </c>
      <c r="DM123" s="838"/>
      <c r="DN123" s="838"/>
      <c r="DO123" s="838"/>
      <c r="DP123" s="839"/>
      <c r="DQ123" s="840" t="s">
        <v>124</v>
      </c>
      <c r="DR123" s="838"/>
      <c r="DS123" s="838"/>
      <c r="DT123" s="838"/>
      <c r="DU123" s="839"/>
      <c r="DV123" s="885" t="s">
        <v>124</v>
      </c>
      <c r="DW123" s="886"/>
      <c r="DX123" s="886"/>
      <c r="DY123" s="886"/>
      <c r="DZ123" s="887"/>
    </row>
    <row r="124" spans="1:130" s="226" customFormat="1" ht="26.25" customHeight="1" thickBot="1" x14ac:dyDescent="0.25">
      <c r="A124" s="878"/>
      <c r="B124" s="879"/>
      <c r="C124" s="882" t="s">
        <v>450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124</v>
      </c>
      <c r="AB124" s="838"/>
      <c r="AC124" s="838"/>
      <c r="AD124" s="838"/>
      <c r="AE124" s="839"/>
      <c r="AF124" s="840" t="s">
        <v>124</v>
      </c>
      <c r="AG124" s="838"/>
      <c r="AH124" s="838"/>
      <c r="AI124" s="838"/>
      <c r="AJ124" s="839"/>
      <c r="AK124" s="840" t="s">
        <v>124</v>
      </c>
      <c r="AL124" s="838"/>
      <c r="AM124" s="838"/>
      <c r="AN124" s="838"/>
      <c r="AO124" s="839"/>
      <c r="AP124" s="885" t="s">
        <v>430</v>
      </c>
      <c r="AQ124" s="886"/>
      <c r="AR124" s="886"/>
      <c r="AS124" s="886"/>
      <c r="AT124" s="887"/>
      <c r="AU124" s="888" t="s">
        <v>466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35</v>
      </c>
      <c r="BR124" s="892"/>
      <c r="BS124" s="892"/>
      <c r="BT124" s="892"/>
      <c r="BU124" s="892"/>
      <c r="BV124" s="892">
        <v>23.2</v>
      </c>
      <c r="BW124" s="892"/>
      <c r="BX124" s="892"/>
      <c r="BY124" s="892"/>
      <c r="BZ124" s="892"/>
      <c r="CA124" s="892">
        <v>14.1</v>
      </c>
      <c r="CB124" s="892"/>
      <c r="CC124" s="892"/>
      <c r="CD124" s="892"/>
      <c r="CE124" s="892"/>
      <c r="CF124" s="782"/>
      <c r="CG124" s="783"/>
      <c r="CH124" s="783"/>
      <c r="CI124" s="783"/>
      <c r="CJ124" s="923"/>
      <c r="CK124" s="931"/>
      <c r="CL124" s="931"/>
      <c r="CM124" s="931"/>
      <c r="CN124" s="931"/>
      <c r="CO124" s="932"/>
      <c r="CP124" s="896" t="s">
        <v>467</v>
      </c>
      <c r="CQ124" s="897"/>
      <c r="CR124" s="897"/>
      <c r="CS124" s="897"/>
      <c r="CT124" s="897"/>
      <c r="CU124" s="897"/>
      <c r="CV124" s="897"/>
      <c r="CW124" s="897"/>
      <c r="CX124" s="897"/>
      <c r="CY124" s="897"/>
      <c r="CZ124" s="897"/>
      <c r="DA124" s="897"/>
      <c r="DB124" s="897"/>
      <c r="DC124" s="897"/>
      <c r="DD124" s="897"/>
      <c r="DE124" s="897"/>
      <c r="DF124" s="898"/>
      <c r="DG124" s="820" t="s">
        <v>124</v>
      </c>
      <c r="DH124" s="821"/>
      <c r="DI124" s="821"/>
      <c r="DJ124" s="821"/>
      <c r="DK124" s="822"/>
      <c r="DL124" s="823" t="s">
        <v>427</v>
      </c>
      <c r="DM124" s="821"/>
      <c r="DN124" s="821"/>
      <c r="DO124" s="821"/>
      <c r="DP124" s="822"/>
      <c r="DQ124" s="823" t="s">
        <v>427</v>
      </c>
      <c r="DR124" s="821"/>
      <c r="DS124" s="821"/>
      <c r="DT124" s="821"/>
      <c r="DU124" s="822"/>
      <c r="DV124" s="909" t="s">
        <v>427</v>
      </c>
      <c r="DW124" s="910"/>
      <c r="DX124" s="910"/>
      <c r="DY124" s="910"/>
      <c r="DZ124" s="911"/>
    </row>
    <row r="125" spans="1:130" s="226" customFormat="1" ht="26.25" customHeight="1" x14ac:dyDescent="0.2">
      <c r="A125" s="878"/>
      <c r="B125" s="879"/>
      <c r="C125" s="882" t="s">
        <v>452</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124</v>
      </c>
      <c r="AB125" s="838"/>
      <c r="AC125" s="838"/>
      <c r="AD125" s="838"/>
      <c r="AE125" s="839"/>
      <c r="AF125" s="840" t="s">
        <v>438</v>
      </c>
      <c r="AG125" s="838"/>
      <c r="AH125" s="838"/>
      <c r="AI125" s="838"/>
      <c r="AJ125" s="839"/>
      <c r="AK125" s="840" t="s">
        <v>427</v>
      </c>
      <c r="AL125" s="838"/>
      <c r="AM125" s="838"/>
      <c r="AN125" s="838"/>
      <c r="AO125" s="839"/>
      <c r="AP125" s="885" t="s">
        <v>124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468</v>
      </c>
      <c r="CL125" s="913"/>
      <c r="CM125" s="913"/>
      <c r="CN125" s="913"/>
      <c r="CO125" s="914"/>
      <c r="CP125" s="921" t="s">
        <v>469</v>
      </c>
      <c r="CQ125" s="866"/>
      <c r="CR125" s="866"/>
      <c r="CS125" s="866"/>
      <c r="CT125" s="866"/>
      <c r="CU125" s="866"/>
      <c r="CV125" s="866"/>
      <c r="CW125" s="866"/>
      <c r="CX125" s="866"/>
      <c r="CY125" s="866"/>
      <c r="CZ125" s="866"/>
      <c r="DA125" s="866"/>
      <c r="DB125" s="866"/>
      <c r="DC125" s="866"/>
      <c r="DD125" s="866"/>
      <c r="DE125" s="866"/>
      <c r="DF125" s="867"/>
      <c r="DG125" s="922" t="s">
        <v>124</v>
      </c>
      <c r="DH125" s="903"/>
      <c r="DI125" s="903"/>
      <c r="DJ125" s="903"/>
      <c r="DK125" s="903"/>
      <c r="DL125" s="903" t="s">
        <v>427</v>
      </c>
      <c r="DM125" s="903"/>
      <c r="DN125" s="903"/>
      <c r="DO125" s="903"/>
      <c r="DP125" s="903"/>
      <c r="DQ125" s="903" t="s">
        <v>124</v>
      </c>
      <c r="DR125" s="903"/>
      <c r="DS125" s="903"/>
      <c r="DT125" s="903"/>
      <c r="DU125" s="903"/>
      <c r="DV125" s="904" t="s">
        <v>427</v>
      </c>
      <c r="DW125" s="904"/>
      <c r="DX125" s="904"/>
      <c r="DY125" s="904"/>
      <c r="DZ125" s="905"/>
    </row>
    <row r="126" spans="1:130" s="226" customFormat="1" ht="26.25" customHeight="1" thickBot="1" x14ac:dyDescent="0.25">
      <c r="A126" s="878"/>
      <c r="B126" s="879"/>
      <c r="C126" s="882" t="s">
        <v>454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427</v>
      </c>
      <c r="AB126" s="838"/>
      <c r="AC126" s="838"/>
      <c r="AD126" s="838"/>
      <c r="AE126" s="839"/>
      <c r="AF126" s="840" t="s">
        <v>427</v>
      </c>
      <c r="AG126" s="838"/>
      <c r="AH126" s="838"/>
      <c r="AI126" s="838"/>
      <c r="AJ126" s="839"/>
      <c r="AK126" s="840" t="s">
        <v>430</v>
      </c>
      <c r="AL126" s="838"/>
      <c r="AM126" s="838"/>
      <c r="AN126" s="838"/>
      <c r="AO126" s="839"/>
      <c r="AP126" s="885" t="s">
        <v>427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470</v>
      </c>
      <c r="CQ126" s="808"/>
      <c r="CR126" s="808"/>
      <c r="CS126" s="808"/>
      <c r="CT126" s="808"/>
      <c r="CU126" s="808"/>
      <c r="CV126" s="808"/>
      <c r="CW126" s="808"/>
      <c r="CX126" s="808"/>
      <c r="CY126" s="808"/>
      <c r="CZ126" s="808"/>
      <c r="DA126" s="808"/>
      <c r="DB126" s="808"/>
      <c r="DC126" s="808"/>
      <c r="DD126" s="808"/>
      <c r="DE126" s="808"/>
      <c r="DF126" s="809"/>
      <c r="DG126" s="874" t="s">
        <v>427</v>
      </c>
      <c r="DH126" s="875"/>
      <c r="DI126" s="875"/>
      <c r="DJ126" s="875"/>
      <c r="DK126" s="875"/>
      <c r="DL126" s="875" t="s">
        <v>124</v>
      </c>
      <c r="DM126" s="875"/>
      <c r="DN126" s="875"/>
      <c r="DO126" s="875"/>
      <c r="DP126" s="875"/>
      <c r="DQ126" s="875" t="s">
        <v>124</v>
      </c>
      <c r="DR126" s="875"/>
      <c r="DS126" s="875"/>
      <c r="DT126" s="875"/>
      <c r="DU126" s="875"/>
      <c r="DV126" s="852" t="s">
        <v>124</v>
      </c>
      <c r="DW126" s="852"/>
      <c r="DX126" s="852"/>
      <c r="DY126" s="852"/>
      <c r="DZ126" s="853"/>
    </row>
    <row r="127" spans="1:130" s="226" customFormat="1" ht="26.25" customHeight="1" x14ac:dyDescent="0.2">
      <c r="A127" s="880"/>
      <c r="B127" s="881"/>
      <c r="C127" s="899" t="s">
        <v>471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743</v>
      </c>
      <c r="AB127" s="838"/>
      <c r="AC127" s="838"/>
      <c r="AD127" s="838"/>
      <c r="AE127" s="839"/>
      <c r="AF127" s="840">
        <v>420</v>
      </c>
      <c r="AG127" s="838"/>
      <c r="AH127" s="838"/>
      <c r="AI127" s="838"/>
      <c r="AJ127" s="839"/>
      <c r="AK127" s="840">
        <v>254</v>
      </c>
      <c r="AL127" s="838"/>
      <c r="AM127" s="838"/>
      <c r="AN127" s="838"/>
      <c r="AO127" s="839"/>
      <c r="AP127" s="885">
        <v>0</v>
      </c>
      <c r="AQ127" s="886"/>
      <c r="AR127" s="886"/>
      <c r="AS127" s="886"/>
      <c r="AT127" s="887"/>
      <c r="AU127" s="262"/>
      <c r="AV127" s="262"/>
      <c r="AW127" s="262"/>
      <c r="AX127" s="902" t="s">
        <v>472</v>
      </c>
      <c r="AY127" s="870"/>
      <c r="AZ127" s="870"/>
      <c r="BA127" s="870"/>
      <c r="BB127" s="870"/>
      <c r="BC127" s="870"/>
      <c r="BD127" s="870"/>
      <c r="BE127" s="871"/>
      <c r="BF127" s="869" t="s">
        <v>473</v>
      </c>
      <c r="BG127" s="870"/>
      <c r="BH127" s="870"/>
      <c r="BI127" s="870"/>
      <c r="BJ127" s="870"/>
      <c r="BK127" s="870"/>
      <c r="BL127" s="871"/>
      <c r="BM127" s="869" t="s">
        <v>474</v>
      </c>
      <c r="BN127" s="870"/>
      <c r="BO127" s="870"/>
      <c r="BP127" s="870"/>
      <c r="BQ127" s="870"/>
      <c r="BR127" s="870"/>
      <c r="BS127" s="871"/>
      <c r="BT127" s="869" t="s">
        <v>475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476</v>
      </c>
      <c r="CQ127" s="808"/>
      <c r="CR127" s="808"/>
      <c r="CS127" s="808"/>
      <c r="CT127" s="808"/>
      <c r="CU127" s="808"/>
      <c r="CV127" s="808"/>
      <c r="CW127" s="808"/>
      <c r="CX127" s="808"/>
      <c r="CY127" s="808"/>
      <c r="CZ127" s="808"/>
      <c r="DA127" s="808"/>
      <c r="DB127" s="808"/>
      <c r="DC127" s="808"/>
      <c r="DD127" s="808"/>
      <c r="DE127" s="808"/>
      <c r="DF127" s="809"/>
      <c r="DG127" s="874" t="s">
        <v>427</v>
      </c>
      <c r="DH127" s="875"/>
      <c r="DI127" s="875"/>
      <c r="DJ127" s="875"/>
      <c r="DK127" s="875"/>
      <c r="DL127" s="875" t="s">
        <v>427</v>
      </c>
      <c r="DM127" s="875"/>
      <c r="DN127" s="875"/>
      <c r="DO127" s="875"/>
      <c r="DP127" s="875"/>
      <c r="DQ127" s="875" t="s">
        <v>124</v>
      </c>
      <c r="DR127" s="875"/>
      <c r="DS127" s="875"/>
      <c r="DT127" s="875"/>
      <c r="DU127" s="875"/>
      <c r="DV127" s="852" t="s">
        <v>427</v>
      </c>
      <c r="DW127" s="852"/>
      <c r="DX127" s="852"/>
      <c r="DY127" s="852"/>
      <c r="DZ127" s="853"/>
    </row>
    <row r="128" spans="1:130" s="226" customFormat="1" ht="26.25" customHeight="1" thickBot="1" x14ac:dyDescent="0.25">
      <c r="A128" s="854" t="s">
        <v>477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478</v>
      </c>
      <c r="X128" s="856"/>
      <c r="Y128" s="856"/>
      <c r="Z128" s="857"/>
      <c r="AA128" s="858" t="s">
        <v>427</v>
      </c>
      <c r="AB128" s="859"/>
      <c r="AC128" s="859"/>
      <c r="AD128" s="859"/>
      <c r="AE128" s="860"/>
      <c r="AF128" s="861" t="s">
        <v>124</v>
      </c>
      <c r="AG128" s="859"/>
      <c r="AH128" s="859"/>
      <c r="AI128" s="859"/>
      <c r="AJ128" s="860"/>
      <c r="AK128" s="861" t="s">
        <v>427</v>
      </c>
      <c r="AL128" s="859"/>
      <c r="AM128" s="859"/>
      <c r="AN128" s="859"/>
      <c r="AO128" s="860"/>
      <c r="AP128" s="862"/>
      <c r="AQ128" s="863"/>
      <c r="AR128" s="863"/>
      <c r="AS128" s="863"/>
      <c r="AT128" s="864"/>
      <c r="AU128" s="262"/>
      <c r="AV128" s="262"/>
      <c r="AW128" s="262"/>
      <c r="AX128" s="865" t="s">
        <v>479</v>
      </c>
      <c r="AY128" s="866"/>
      <c r="AZ128" s="866"/>
      <c r="BA128" s="866"/>
      <c r="BB128" s="866"/>
      <c r="BC128" s="866"/>
      <c r="BD128" s="866"/>
      <c r="BE128" s="867"/>
      <c r="BF128" s="844" t="s">
        <v>124</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480</v>
      </c>
      <c r="CQ128" s="786"/>
      <c r="CR128" s="786"/>
      <c r="CS128" s="786"/>
      <c r="CT128" s="786"/>
      <c r="CU128" s="786"/>
      <c r="CV128" s="786"/>
      <c r="CW128" s="786"/>
      <c r="CX128" s="786"/>
      <c r="CY128" s="786"/>
      <c r="CZ128" s="786"/>
      <c r="DA128" s="786"/>
      <c r="DB128" s="786"/>
      <c r="DC128" s="786"/>
      <c r="DD128" s="786"/>
      <c r="DE128" s="786"/>
      <c r="DF128" s="787"/>
      <c r="DG128" s="848" t="s">
        <v>124</v>
      </c>
      <c r="DH128" s="849"/>
      <c r="DI128" s="849"/>
      <c r="DJ128" s="849"/>
      <c r="DK128" s="849"/>
      <c r="DL128" s="849" t="s">
        <v>124</v>
      </c>
      <c r="DM128" s="849"/>
      <c r="DN128" s="849"/>
      <c r="DO128" s="849"/>
      <c r="DP128" s="849"/>
      <c r="DQ128" s="849" t="s">
        <v>124</v>
      </c>
      <c r="DR128" s="849"/>
      <c r="DS128" s="849"/>
      <c r="DT128" s="849"/>
      <c r="DU128" s="849"/>
      <c r="DV128" s="850" t="s">
        <v>124</v>
      </c>
      <c r="DW128" s="850"/>
      <c r="DX128" s="850"/>
      <c r="DY128" s="850"/>
      <c r="DZ128" s="851"/>
    </row>
    <row r="129" spans="1:131" s="226" customFormat="1" ht="26.25" customHeight="1" x14ac:dyDescent="0.2">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481</v>
      </c>
      <c r="X129" s="835"/>
      <c r="Y129" s="835"/>
      <c r="Z129" s="836"/>
      <c r="AA129" s="837">
        <v>2350834</v>
      </c>
      <c r="AB129" s="838"/>
      <c r="AC129" s="838"/>
      <c r="AD129" s="838"/>
      <c r="AE129" s="839"/>
      <c r="AF129" s="840">
        <v>2263848</v>
      </c>
      <c r="AG129" s="838"/>
      <c r="AH129" s="838"/>
      <c r="AI129" s="838"/>
      <c r="AJ129" s="839"/>
      <c r="AK129" s="840">
        <v>2198086</v>
      </c>
      <c r="AL129" s="838"/>
      <c r="AM129" s="838"/>
      <c r="AN129" s="838"/>
      <c r="AO129" s="839"/>
      <c r="AP129" s="841"/>
      <c r="AQ129" s="842"/>
      <c r="AR129" s="842"/>
      <c r="AS129" s="842"/>
      <c r="AT129" s="843"/>
      <c r="AU129" s="264"/>
      <c r="AV129" s="264"/>
      <c r="AW129" s="264"/>
      <c r="AX129" s="807" t="s">
        <v>482</v>
      </c>
      <c r="AY129" s="808"/>
      <c r="AZ129" s="808"/>
      <c r="BA129" s="808"/>
      <c r="BB129" s="808"/>
      <c r="BC129" s="808"/>
      <c r="BD129" s="808"/>
      <c r="BE129" s="809"/>
      <c r="BF129" s="827" t="s">
        <v>124</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832" t="s">
        <v>483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484</v>
      </c>
      <c r="X130" s="835"/>
      <c r="Y130" s="835"/>
      <c r="Z130" s="836"/>
      <c r="AA130" s="837">
        <v>343500</v>
      </c>
      <c r="AB130" s="838"/>
      <c r="AC130" s="838"/>
      <c r="AD130" s="838"/>
      <c r="AE130" s="839"/>
      <c r="AF130" s="840">
        <v>323880</v>
      </c>
      <c r="AG130" s="838"/>
      <c r="AH130" s="838"/>
      <c r="AI130" s="838"/>
      <c r="AJ130" s="839"/>
      <c r="AK130" s="840">
        <v>300848</v>
      </c>
      <c r="AL130" s="838"/>
      <c r="AM130" s="838"/>
      <c r="AN130" s="838"/>
      <c r="AO130" s="839"/>
      <c r="AP130" s="841"/>
      <c r="AQ130" s="842"/>
      <c r="AR130" s="842"/>
      <c r="AS130" s="842"/>
      <c r="AT130" s="843"/>
      <c r="AU130" s="264"/>
      <c r="AV130" s="264"/>
      <c r="AW130" s="264"/>
      <c r="AX130" s="807" t="s">
        <v>485</v>
      </c>
      <c r="AY130" s="808"/>
      <c r="AZ130" s="808"/>
      <c r="BA130" s="808"/>
      <c r="BB130" s="808"/>
      <c r="BC130" s="808"/>
      <c r="BD130" s="808"/>
      <c r="BE130" s="809"/>
      <c r="BF130" s="810">
        <v>10.7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486</v>
      </c>
      <c r="X131" s="818"/>
      <c r="Y131" s="818"/>
      <c r="Z131" s="819"/>
      <c r="AA131" s="820">
        <v>2007334</v>
      </c>
      <c r="AB131" s="821"/>
      <c r="AC131" s="821"/>
      <c r="AD131" s="821"/>
      <c r="AE131" s="822"/>
      <c r="AF131" s="823">
        <v>1939968</v>
      </c>
      <c r="AG131" s="821"/>
      <c r="AH131" s="821"/>
      <c r="AI131" s="821"/>
      <c r="AJ131" s="822"/>
      <c r="AK131" s="823">
        <v>1897238</v>
      </c>
      <c r="AL131" s="821"/>
      <c r="AM131" s="821"/>
      <c r="AN131" s="821"/>
      <c r="AO131" s="822"/>
      <c r="AP131" s="824"/>
      <c r="AQ131" s="825"/>
      <c r="AR131" s="825"/>
      <c r="AS131" s="825"/>
      <c r="AT131" s="826"/>
      <c r="AU131" s="264"/>
      <c r="AV131" s="264"/>
      <c r="AW131" s="264"/>
      <c r="AX131" s="785" t="s">
        <v>487</v>
      </c>
      <c r="AY131" s="786"/>
      <c r="AZ131" s="786"/>
      <c r="BA131" s="786"/>
      <c r="BB131" s="786"/>
      <c r="BC131" s="786"/>
      <c r="BD131" s="786"/>
      <c r="BE131" s="787"/>
      <c r="BF131" s="788">
        <v>14.1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794" t="s">
        <v>488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489</v>
      </c>
      <c r="W132" s="798"/>
      <c r="X132" s="798"/>
      <c r="Y132" s="798"/>
      <c r="Z132" s="799"/>
      <c r="AA132" s="800">
        <v>10.142706690000001</v>
      </c>
      <c r="AB132" s="801"/>
      <c r="AC132" s="801"/>
      <c r="AD132" s="801"/>
      <c r="AE132" s="802"/>
      <c r="AF132" s="803">
        <v>10.93595358</v>
      </c>
      <c r="AG132" s="801"/>
      <c r="AH132" s="801"/>
      <c r="AI132" s="801"/>
      <c r="AJ132" s="802"/>
      <c r="AK132" s="803">
        <v>11.18046339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490</v>
      </c>
      <c r="W133" s="777"/>
      <c r="X133" s="777"/>
      <c r="Y133" s="777"/>
      <c r="Z133" s="778"/>
      <c r="AA133" s="779">
        <v>10.4</v>
      </c>
      <c r="AB133" s="780"/>
      <c r="AC133" s="780"/>
      <c r="AD133" s="780"/>
      <c r="AE133" s="781"/>
      <c r="AF133" s="779">
        <v>10.6</v>
      </c>
      <c r="AG133" s="780"/>
      <c r="AH133" s="780"/>
      <c r="AI133" s="780"/>
      <c r="AJ133" s="781"/>
      <c r="AK133" s="779">
        <v>10.7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RH/BHezvniz/NfaPLXhqzMqHb2VnkENYPTe+BqYP06n1aJcPIS8QLYOChX+kd3BfxhTUpUaRtRHqEp+4uSu+OA==" saltValue="9u9NuZJVkKn59EPFoq0BU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U73" zoomScaleNormal="85" zoomScaleSheetLayoutView="100" workbookViewId="0">
      <selection activeCell="CH94" sqref="CH94"/>
    </sheetView>
  </sheetViews>
  <sheetFormatPr defaultColWidth="0" defaultRowHeight="13.5" customHeight="1" zeroHeight="1" x14ac:dyDescent="0.2"/>
  <cols>
    <col min="1" max="120" width="2.7773437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491</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31YUVpC7odZSbK5zijk22AAiQ9TRwbcv3YwYBNf9RR8BwdYaPggtGxoqe7cQl+jXft1IlH7HATby0R1lgoiicg==" saltValue="VBSQ16Dk7uLi+g6LnTxQ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N1" zoomScaleNormal="100" zoomScaleSheetLayoutView="55" workbookViewId="0"/>
  </sheetViews>
  <sheetFormatPr defaultColWidth="0" defaultRowHeight="13.5" customHeight="1" zeroHeight="1" x14ac:dyDescent="0.2"/>
  <cols>
    <col min="1" max="116" width="2.664062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CON9T9Mzamr91Qc/pe0Jk4NiIAXHZ1wqFYJKYdQKiTqnjaoCtzTH99dvilJQKQ/FPd484XVZc8WdNtmk5laPRw==" saltValue="v3qrPErKnSaUegsZW2dLJ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494</v>
      </c>
      <c r="AP7" s="283"/>
      <c r="AQ7" s="284" t="s">
        <v>495</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496</v>
      </c>
      <c r="AQ8" s="290" t="s">
        <v>497</v>
      </c>
      <c r="AR8" s="291" t="s">
        <v>498</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499</v>
      </c>
      <c r="AL9" s="1207"/>
      <c r="AM9" s="1207"/>
      <c r="AN9" s="1208"/>
      <c r="AO9" s="292">
        <v>597514</v>
      </c>
      <c r="AP9" s="292">
        <v>138026</v>
      </c>
      <c r="AQ9" s="293">
        <v>189734</v>
      </c>
      <c r="AR9" s="294">
        <v>-27.3</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500</v>
      </c>
      <c r="AL10" s="1207"/>
      <c r="AM10" s="1207"/>
      <c r="AN10" s="1208"/>
      <c r="AO10" s="295">
        <v>106364</v>
      </c>
      <c r="AP10" s="295">
        <v>24570</v>
      </c>
      <c r="AQ10" s="296">
        <v>22180</v>
      </c>
      <c r="AR10" s="297">
        <v>10.8</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501</v>
      </c>
      <c r="AL11" s="1207"/>
      <c r="AM11" s="1207"/>
      <c r="AN11" s="1208"/>
      <c r="AO11" s="295">
        <v>56013</v>
      </c>
      <c r="AP11" s="295">
        <v>12939</v>
      </c>
      <c r="AQ11" s="296">
        <v>28692</v>
      </c>
      <c r="AR11" s="297">
        <v>-54.9</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502</v>
      </c>
      <c r="AL12" s="1207"/>
      <c r="AM12" s="1207"/>
      <c r="AN12" s="1208"/>
      <c r="AO12" s="295" t="s">
        <v>503</v>
      </c>
      <c r="AP12" s="295" t="s">
        <v>503</v>
      </c>
      <c r="AQ12" s="296">
        <v>4806</v>
      </c>
      <c r="AR12" s="297" t="s">
        <v>503</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504</v>
      </c>
      <c r="AL13" s="1207"/>
      <c r="AM13" s="1207"/>
      <c r="AN13" s="1208"/>
      <c r="AO13" s="295" t="s">
        <v>503</v>
      </c>
      <c r="AP13" s="295" t="s">
        <v>503</v>
      </c>
      <c r="AQ13" s="296" t="s">
        <v>503</v>
      </c>
      <c r="AR13" s="297" t="s">
        <v>503</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505</v>
      </c>
      <c r="AL14" s="1207"/>
      <c r="AM14" s="1207"/>
      <c r="AN14" s="1208"/>
      <c r="AO14" s="295">
        <v>37427</v>
      </c>
      <c r="AP14" s="295">
        <v>8646</v>
      </c>
      <c r="AQ14" s="296">
        <v>8976</v>
      </c>
      <c r="AR14" s="297">
        <v>-3.7</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506</v>
      </c>
      <c r="AL15" s="1207"/>
      <c r="AM15" s="1207"/>
      <c r="AN15" s="1208"/>
      <c r="AO15" s="295">
        <v>14087</v>
      </c>
      <c r="AP15" s="295">
        <v>3254</v>
      </c>
      <c r="AQ15" s="296">
        <v>4161</v>
      </c>
      <c r="AR15" s="297">
        <v>-21.8</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507</v>
      </c>
      <c r="AL16" s="1210"/>
      <c r="AM16" s="1210"/>
      <c r="AN16" s="1211"/>
      <c r="AO16" s="295">
        <v>-53418</v>
      </c>
      <c r="AP16" s="295">
        <v>-12340</v>
      </c>
      <c r="AQ16" s="296">
        <v>-17989</v>
      </c>
      <c r="AR16" s="297">
        <v>-31.4</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757987</v>
      </c>
      <c r="AP17" s="295">
        <v>175095</v>
      </c>
      <c r="AQ17" s="296">
        <v>240560</v>
      </c>
      <c r="AR17" s="297">
        <v>-27.2</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512</v>
      </c>
      <c r="AL21" s="1204"/>
      <c r="AM21" s="1204"/>
      <c r="AN21" s="1205"/>
      <c r="AO21" s="307">
        <v>16.399999999999999</v>
      </c>
      <c r="AP21" s="308">
        <v>21.65</v>
      </c>
      <c r="AQ21" s="309">
        <v>-5.25</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513</v>
      </c>
      <c r="AL22" s="1204"/>
      <c r="AM22" s="1204"/>
      <c r="AN22" s="1205"/>
      <c r="AO22" s="312">
        <v>101.9</v>
      </c>
      <c r="AP22" s="313">
        <v>95.4</v>
      </c>
      <c r="AQ22" s="314">
        <v>6.5</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515</v>
      </c>
      <c r="AO27" s="273"/>
      <c r="AP27" s="273"/>
      <c r="AQ27" s="273"/>
      <c r="AR27" s="273"/>
      <c r="AS27" s="273"/>
      <c r="AT27" s="273"/>
    </row>
    <row r="28" spans="1:46" ht="16.2" x14ac:dyDescent="0.2">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494</v>
      </c>
      <c r="AP30" s="283"/>
      <c r="AQ30" s="284" t="s">
        <v>495</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496</v>
      </c>
      <c r="AQ31" s="290" t="s">
        <v>497</v>
      </c>
      <c r="AR31" s="291" t="s">
        <v>498</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518</v>
      </c>
      <c r="AL32" s="1195"/>
      <c r="AM32" s="1195"/>
      <c r="AN32" s="1196"/>
      <c r="AO32" s="322">
        <v>391192</v>
      </c>
      <c r="AP32" s="322">
        <v>90365</v>
      </c>
      <c r="AQ32" s="323">
        <v>139228</v>
      </c>
      <c r="AR32" s="324">
        <v>-35.1</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519</v>
      </c>
      <c r="AL33" s="1195"/>
      <c r="AM33" s="1195"/>
      <c r="AN33" s="1196"/>
      <c r="AO33" s="322" t="s">
        <v>503</v>
      </c>
      <c r="AP33" s="322" t="s">
        <v>503</v>
      </c>
      <c r="AQ33" s="323" t="s">
        <v>503</v>
      </c>
      <c r="AR33" s="324" t="s">
        <v>503</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520</v>
      </c>
      <c r="AL34" s="1195"/>
      <c r="AM34" s="1195"/>
      <c r="AN34" s="1196"/>
      <c r="AO34" s="322" t="s">
        <v>503</v>
      </c>
      <c r="AP34" s="322" t="s">
        <v>503</v>
      </c>
      <c r="AQ34" s="323">
        <v>5</v>
      </c>
      <c r="AR34" s="324" t="s">
        <v>503</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521</v>
      </c>
      <c r="AL35" s="1195"/>
      <c r="AM35" s="1195"/>
      <c r="AN35" s="1196"/>
      <c r="AO35" s="322">
        <v>112646</v>
      </c>
      <c r="AP35" s="322">
        <v>26021</v>
      </c>
      <c r="AQ35" s="323">
        <v>32095</v>
      </c>
      <c r="AR35" s="324">
        <v>-18.899999999999999</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522</v>
      </c>
      <c r="AL36" s="1195"/>
      <c r="AM36" s="1195"/>
      <c r="AN36" s="1196"/>
      <c r="AO36" s="322">
        <v>8876</v>
      </c>
      <c r="AP36" s="322">
        <v>2050</v>
      </c>
      <c r="AQ36" s="323">
        <v>5254</v>
      </c>
      <c r="AR36" s="324">
        <v>-61</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523</v>
      </c>
      <c r="AL37" s="1195"/>
      <c r="AM37" s="1195"/>
      <c r="AN37" s="1196"/>
      <c r="AO37" s="322">
        <v>254</v>
      </c>
      <c r="AP37" s="322">
        <v>59</v>
      </c>
      <c r="AQ37" s="323">
        <v>1384</v>
      </c>
      <c r="AR37" s="324">
        <v>-95.7</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524</v>
      </c>
      <c r="AL38" s="1198"/>
      <c r="AM38" s="1198"/>
      <c r="AN38" s="1199"/>
      <c r="AO38" s="325" t="s">
        <v>503</v>
      </c>
      <c r="AP38" s="325" t="s">
        <v>503</v>
      </c>
      <c r="AQ38" s="326">
        <v>32</v>
      </c>
      <c r="AR38" s="314" t="s">
        <v>503</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525</v>
      </c>
      <c r="AL39" s="1198"/>
      <c r="AM39" s="1198"/>
      <c r="AN39" s="1199"/>
      <c r="AO39" s="322" t="s">
        <v>503</v>
      </c>
      <c r="AP39" s="322" t="s">
        <v>503</v>
      </c>
      <c r="AQ39" s="323">
        <v>-8131</v>
      </c>
      <c r="AR39" s="324" t="s">
        <v>503</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526</v>
      </c>
      <c r="AL40" s="1195"/>
      <c r="AM40" s="1195"/>
      <c r="AN40" s="1196"/>
      <c r="AO40" s="322">
        <v>-300848</v>
      </c>
      <c r="AP40" s="322">
        <v>-69496</v>
      </c>
      <c r="AQ40" s="323">
        <v>-126394</v>
      </c>
      <c r="AR40" s="324">
        <v>-45</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212120</v>
      </c>
      <c r="AP41" s="322">
        <v>49000</v>
      </c>
      <c r="AQ41" s="323">
        <v>43473</v>
      </c>
      <c r="AR41" s="324">
        <v>12.7</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494</v>
      </c>
      <c r="AN49" s="1189" t="s">
        <v>530</v>
      </c>
      <c r="AO49" s="1190"/>
      <c r="AP49" s="1190"/>
      <c r="AQ49" s="1190"/>
      <c r="AR49" s="1191"/>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531</v>
      </c>
      <c r="AO50" s="339" t="s">
        <v>532</v>
      </c>
      <c r="AP50" s="340" t="s">
        <v>533</v>
      </c>
      <c r="AQ50" s="341" t="s">
        <v>534</v>
      </c>
      <c r="AR50" s="342" t="s">
        <v>535</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572503</v>
      </c>
      <c r="AN51" s="344">
        <v>120629</v>
      </c>
      <c r="AO51" s="345">
        <v>21.8</v>
      </c>
      <c r="AP51" s="346">
        <v>316331</v>
      </c>
      <c r="AQ51" s="347">
        <v>38.6</v>
      </c>
      <c r="AR51" s="348">
        <v>-16.8</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342748</v>
      </c>
      <c r="AN52" s="352">
        <v>72218</v>
      </c>
      <c r="AO52" s="353">
        <v>-12.1</v>
      </c>
      <c r="AP52" s="354">
        <v>106387</v>
      </c>
      <c r="AQ52" s="355">
        <v>22.8</v>
      </c>
      <c r="AR52" s="356">
        <v>-34.9</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488503</v>
      </c>
      <c r="AN53" s="344">
        <v>105508</v>
      </c>
      <c r="AO53" s="345">
        <v>-12.5</v>
      </c>
      <c r="AP53" s="346">
        <v>333013</v>
      </c>
      <c r="AQ53" s="347">
        <v>5.3</v>
      </c>
      <c r="AR53" s="348">
        <v>-17.8</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302445</v>
      </c>
      <c r="AN54" s="352">
        <v>65323</v>
      </c>
      <c r="AO54" s="353">
        <v>-9.5</v>
      </c>
      <c r="AP54" s="354">
        <v>126732</v>
      </c>
      <c r="AQ54" s="355">
        <v>19.100000000000001</v>
      </c>
      <c r="AR54" s="356">
        <v>-28.6</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648572</v>
      </c>
      <c r="AN55" s="344">
        <v>142763</v>
      </c>
      <c r="AO55" s="345">
        <v>35.299999999999997</v>
      </c>
      <c r="AP55" s="346">
        <v>280458</v>
      </c>
      <c r="AQ55" s="347">
        <v>-15.8</v>
      </c>
      <c r="AR55" s="348">
        <v>51.1</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443431</v>
      </c>
      <c r="AN56" s="352">
        <v>97608</v>
      </c>
      <c r="AO56" s="353">
        <v>49.4</v>
      </c>
      <c r="AP56" s="354">
        <v>127286</v>
      </c>
      <c r="AQ56" s="355">
        <v>0.4</v>
      </c>
      <c r="AR56" s="356">
        <v>49</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840713</v>
      </c>
      <c r="AN57" s="344">
        <v>190724</v>
      </c>
      <c r="AO57" s="345">
        <v>33.6</v>
      </c>
      <c r="AP57" s="346">
        <v>291945</v>
      </c>
      <c r="AQ57" s="347">
        <v>4.0999999999999996</v>
      </c>
      <c r="AR57" s="348">
        <v>29.5</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616324</v>
      </c>
      <c r="AN58" s="352">
        <v>139819</v>
      </c>
      <c r="AO58" s="353">
        <v>43.2</v>
      </c>
      <c r="AP58" s="354">
        <v>127651</v>
      </c>
      <c r="AQ58" s="355">
        <v>0.3</v>
      </c>
      <c r="AR58" s="356">
        <v>42.9</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601433</v>
      </c>
      <c r="AN59" s="344">
        <v>138931</v>
      </c>
      <c r="AO59" s="345">
        <v>-27.2</v>
      </c>
      <c r="AP59" s="346">
        <v>291173</v>
      </c>
      <c r="AQ59" s="347">
        <v>-0.3</v>
      </c>
      <c r="AR59" s="348">
        <v>-26.9</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328991</v>
      </c>
      <c r="AN60" s="352">
        <v>75997</v>
      </c>
      <c r="AO60" s="353">
        <v>-45.6</v>
      </c>
      <c r="AP60" s="354">
        <v>119071</v>
      </c>
      <c r="AQ60" s="355">
        <v>-6.7</v>
      </c>
      <c r="AR60" s="356">
        <v>-38.9</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630345</v>
      </c>
      <c r="AN61" s="359">
        <v>139711</v>
      </c>
      <c r="AO61" s="360">
        <v>10.199999999999999</v>
      </c>
      <c r="AP61" s="361">
        <v>302584</v>
      </c>
      <c r="AQ61" s="362">
        <v>6.4</v>
      </c>
      <c r="AR61" s="348">
        <v>3.8</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406788</v>
      </c>
      <c r="AN62" s="352">
        <v>90193</v>
      </c>
      <c r="AO62" s="353">
        <v>5.0999999999999996</v>
      </c>
      <c r="AP62" s="354">
        <v>121425</v>
      </c>
      <c r="AQ62" s="355">
        <v>7.2</v>
      </c>
      <c r="AR62" s="356">
        <v>-2.1</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yk9s9ky6xgl+Sqm3JDJgKQkcvOJA1czzFpy0hChkPIOGrHldeh8mW8Ag3DGTwpJP1WnIG+ZEN6mWMr+BAlk2g==" saltValue="+ERORrSzjWCSnIZcgbTgT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544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ihzfT6gKvNBjS1YDI5N6+pvKXl1+uMdIpvZ6ixdwuaKPK8PeK0B2m+8UUoilwvT9pLWG1pHLcUZC1iGph+HxKg==" saltValue="SmQA2Z1GNSQ+hEJWflyY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94" zoomScaleNormal="100" zoomScaleSheetLayoutView="55" workbookViewId="0"/>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545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HNFixfJWCaSgI/Uk/WOuRA5PWCQcRPaPagP3Q8HwCZhi3EtPN3hrbcO+a7vuLN4pwtncYaGcZOf5I+vYj/uClw==" saltValue="cbbCDGCqwQPL5ytD9UaD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C3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2">
      <c r="B47" s="10"/>
      <c r="C47" s="1212" t="s">
        <v>3</v>
      </c>
      <c r="D47" s="1212"/>
      <c r="E47" s="1213"/>
      <c r="F47" s="11">
        <v>30.85</v>
      </c>
      <c r="G47" s="12">
        <v>36.520000000000003</v>
      </c>
      <c r="H47" s="12">
        <v>36.340000000000003</v>
      </c>
      <c r="I47" s="12">
        <v>37.299999999999997</v>
      </c>
      <c r="J47" s="13">
        <v>38.9</v>
      </c>
    </row>
    <row r="48" spans="2:10" ht="57.75" customHeight="1" x14ac:dyDescent="0.2">
      <c r="B48" s="14"/>
      <c r="C48" s="1214" t="s">
        <v>4</v>
      </c>
      <c r="D48" s="1214"/>
      <c r="E48" s="1215"/>
      <c r="F48" s="15">
        <v>10.39</v>
      </c>
      <c r="G48" s="16">
        <v>8.3699999999999992</v>
      </c>
      <c r="H48" s="16">
        <v>11.66</v>
      </c>
      <c r="I48" s="16">
        <v>12.49</v>
      </c>
      <c r="J48" s="17">
        <v>11.97</v>
      </c>
    </row>
    <row r="49" spans="2:10" ht="57.75" customHeight="1" thickBot="1" x14ac:dyDescent="0.25">
      <c r="B49" s="18"/>
      <c r="C49" s="1216" t="s">
        <v>5</v>
      </c>
      <c r="D49" s="1216"/>
      <c r="E49" s="1217"/>
      <c r="F49" s="19">
        <v>6.05</v>
      </c>
      <c r="G49" s="20">
        <v>3.43</v>
      </c>
      <c r="H49" s="20">
        <v>5.44</v>
      </c>
      <c r="I49" s="20" t="s">
        <v>551</v>
      </c>
      <c r="J49" s="21" t="s">
        <v>552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DLFbfXRmv+iDk54biEtcpD9ygJFUbpYZ9HNXWtBu4QJEL0DJkE8uXRaSq7iUGJ7NwC7lrfCV+NEm0idxdVuXtA==" saltValue="9ObmYC/Tx32ZcnO4GID6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総務課ユーザ</cp:lastModifiedBy>
  <cp:lastPrinted>2019-10-25T07:05:39Z</cp:lastPrinted>
  <dcterms:created xsi:type="dcterms:W3CDTF">2019-02-14T01:36:33Z</dcterms:created>
  <dcterms:modified xsi:type="dcterms:W3CDTF">2019-10-25T07:05:45Z</dcterms:modified>
  <cp:category/>
</cp:coreProperties>
</file>